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0" i="1"/>
  <c r="N10"/>
  <c r="M10"/>
  <c r="K10"/>
  <c r="J10"/>
  <c r="I10"/>
  <c r="H10"/>
  <c r="F10"/>
  <c r="E10"/>
  <c r="D10"/>
  <c r="C10"/>
  <c r="B10"/>
  <c r="L9"/>
  <c r="P9" s="1"/>
  <c r="G9"/>
  <c r="L8"/>
  <c r="P8" s="1"/>
  <c r="G8"/>
  <c r="L7"/>
  <c r="P7" s="1"/>
  <c r="G7"/>
  <c r="L6"/>
  <c r="L10" s="1"/>
  <c r="P10" s="1"/>
  <c r="G6"/>
  <c r="G10" s="1"/>
  <c r="P6" l="1"/>
</calcChain>
</file>

<file path=xl/sharedStrings.xml><?xml version="1.0" encoding="utf-8"?>
<sst xmlns="http://schemas.openxmlformats.org/spreadsheetml/2006/main" count="42" uniqueCount="19">
  <si>
    <t>Период</t>
  </si>
  <si>
    <t>Поступление в сеть</t>
  </si>
  <si>
    <t>Полезный отпуск</t>
  </si>
  <si>
    <t>Потери</t>
  </si>
  <si>
    <t>всего</t>
  </si>
  <si>
    <t>в т.ч.</t>
  </si>
  <si>
    <t>%</t>
  </si>
  <si>
    <t>ВН</t>
  </si>
  <si>
    <t>СН2</t>
  </si>
  <si>
    <t>НН</t>
  </si>
  <si>
    <t>тыс.кВт∙ч</t>
  </si>
  <si>
    <t>1 квартал</t>
  </si>
  <si>
    <t>2 квартал</t>
  </si>
  <si>
    <t>3 квартал</t>
  </si>
  <si>
    <t>4 квартал</t>
  </si>
  <si>
    <t>СН1</t>
  </si>
  <si>
    <t>2013 год</t>
  </si>
  <si>
    <t xml:space="preserve">1. Показатели транспорта электроэнергии за 2013 год 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</si>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</sst>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Показатели транспорта электроэнергии</a:t>
            </a:r>
            <a:r>
              <a:rPr lang="ru-RU" sz="1200" baseline="0">
                <a:latin typeface="Times New Roman" pitchFamily="18" charset="0"/>
                <a:cs typeface="Times New Roman" pitchFamily="18" charset="0"/>
              </a:rPr>
              <a:t> за 2013 г.</a:t>
            </a:r>
            <a:endParaRPr lang="ru-RU" sz="12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0019746016596426"/>
          <c:y val="0.22310522442972772"/>
          <c:w val="0.70770953630796163"/>
          <c:h val="0.53208229765981263"/>
        </c:manualLayout>
      </c:layout>
      <c:barChart>
        <c:barDir val="col"/>
        <c:grouping val="clustered"/>
        <c:ser>
          <c:idx val="0"/>
          <c:order val="0"/>
          <c:tx>
            <c:v>Поступление в сеть</c:v>
          </c:tx>
          <c:dLbls>
            <c:txPr>
              <a:bodyPr/>
              <a:lstStyle/>
              <a:p>
                <a:pPr>
                  <a:defRPr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Лист1!$A$6:$A$9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Лист1!$B$6:$B$9</c:f>
              <c:numCache>
                <c:formatCode>#,##0.00</c:formatCode>
                <c:ptCount val="4"/>
                <c:pt idx="0">
                  <c:v>160498.554</c:v>
                </c:pt>
                <c:pt idx="1">
                  <c:v>121672.978</c:v>
                </c:pt>
                <c:pt idx="2">
                  <c:v>119740.12300000001</c:v>
                </c:pt>
                <c:pt idx="3">
                  <c:v>155749.97899999999</c:v>
                </c:pt>
              </c:numCache>
            </c:numRef>
          </c:val>
        </c:ser>
        <c:ser>
          <c:idx val="1"/>
          <c:order val="1"/>
          <c:tx>
            <c:v>Полезный отпуск</c:v>
          </c:tx>
          <c:cat>
            <c:strRef>
              <c:f>Лист1!$A$6:$A$9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Лист1!$G$6:$G$9</c:f>
              <c:numCache>
                <c:formatCode>#,##0.00</c:formatCode>
                <c:ptCount val="4"/>
                <c:pt idx="0">
                  <c:v>119972.011</c:v>
                </c:pt>
                <c:pt idx="1">
                  <c:v>100552.792</c:v>
                </c:pt>
                <c:pt idx="2">
                  <c:v>96814.56</c:v>
                </c:pt>
                <c:pt idx="3">
                  <c:v>117029.819</c:v>
                </c:pt>
              </c:numCache>
            </c:numRef>
          </c:val>
        </c:ser>
        <c:ser>
          <c:idx val="2"/>
          <c:order val="2"/>
          <c:tx>
            <c:v>Потери</c:v>
          </c:tx>
          <c:dLbls>
            <c:txPr>
              <a:bodyPr/>
              <a:lstStyle/>
              <a:p>
                <a:pPr>
                  <a:defRPr b="0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Лист1!$A$6:$A$9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Лист1!$L$6:$L$9</c:f>
              <c:numCache>
                <c:formatCode>#,##0.00</c:formatCode>
                <c:ptCount val="4"/>
                <c:pt idx="0">
                  <c:v>40526.543000000005</c:v>
                </c:pt>
                <c:pt idx="1">
                  <c:v>21120.186000000002</c:v>
                </c:pt>
                <c:pt idx="2">
                  <c:v>22925.568999999989</c:v>
                </c:pt>
                <c:pt idx="3">
                  <c:v>38720.160000000003</c:v>
                </c:pt>
              </c:numCache>
            </c:numRef>
          </c:val>
        </c:ser>
        <c:axId val="98247424"/>
        <c:axId val="98249344"/>
      </c:barChart>
      <c:catAx>
        <c:axId val="98247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2013 г.</a:t>
                </a:r>
              </a:p>
            </c:rich>
          </c:tx>
          <c:layout>
            <c:manualLayout>
              <c:xMode val="edge"/>
              <c:yMode val="edge"/>
              <c:x val="0.90349330576102183"/>
              <c:y val="0.7712875956730576"/>
            </c:manualLayout>
          </c:layout>
        </c:title>
        <c:maj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8249344"/>
        <c:crosses val="autoZero"/>
        <c:auto val="1"/>
        <c:lblAlgn val="ctr"/>
        <c:lblOffset val="100"/>
      </c:catAx>
      <c:valAx>
        <c:axId val="982493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Объем э/э, кВт*ч</a:t>
                </a:r>
              </a:p>
            </c:rich>
          </c:tx>
          <c:layout>
            <c:manualLayout>
              <c:xMode val="edge"/>
              <c:yMode val="edge"/>
              <c:x val="5.3703650680028678E-2"/>
              <c:y val="0.10217934678694972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824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08881465574413"/>
          <c:y val="0.83929545230687319"/>
          <c:w val="0.26717717861024948"/>
          <c:h val="0.15967252437816135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10</xdr:row>
      <xdr:rowOff>190499</xdr:rowOff>
    </xdr:from>
    <xdr:to>
      <xdr:col>11</xdr:col>
      <xdr:colOff>361949</xdr:colOff>
      <xdr:row>33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O9" sqref="O9"/>
    </sheetView>
  </sheetViews>
  <sheetFormatPr defaultRowHeight="15"/>
  <cols>
    <col min="2" max="6" width="13.140625" customWidth="1"/>
  </cols>
  <sheetData>
    <row r="1" spans="1:16" ht="15.75" customHeight="1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4" customHeight="1">
      <c r="A2" s="11" t="s">
        <v>0</v>
      </c>
      <c r="B2" s="14" t="s">
        <v>1</v>
      </c>
      <c r="C2" s="15"/>
      <c r="D2" s="15"/>
      <c r="E2" s="15"/>
      <c r="F2" s="16"/>
      <c r="G2" s="12" t="s">
        <v>2</v>
      </c>
      <c r="H2" s="12"/>
      <c r="I2" s="12"/>
      <c r="J2" s="12"/>
      <c r="K2" s="12"/>
      <c r="L2" s="12" t="s">
        <v>3</v>
      </c>
      <c r="M2" s="12"/>
      <c r="N2" s="12"/>
      <c r="O2" s="12"/>
      <c r="P2" s="12"/>
    </row>
    <row r="3" spans="1:16">
      <c r="A3" s="11"/>
      <c r="B3" s="17" t="s">
        <v>18</v>
      </c>
      <c r="C3" s="19" t="s">
        <v>5</v>
      </c>
      <c r="D3" s="19"/>
      <c r="E3" s="19"/>
      <c r="F3" s="19"/>
      <c r="G3" s="11" t="s">
        <v>4</v>
      </c>
      <c r="H3" s="11" t="s">
        <v>5</v>
      </c>
      <c r="I3" s="11"/>
      <c r="J3" s="11"/>
      <c r="K3" s="11"/>
      <c r="L3" s="11" t="s">
        <v>4</v>
      </c>
      <c r="M3" s="11" t="s">
        <v>5</v>
      </c>
      <c r="N3" s="11"/>
      <c r="O3" s="11"/>
      <c r="P3" s="13" t="s">
        <v>6</v>
      </c>
    </row>
    <row r="4" spans="1:16">
      <c r="A4" s="11"/>
      <c r="B4" s="18"/>
      <c r="C4" s="8" t="s">
        <v>7</v>
      </c>
      <c r="D4" s="8" t="s">
        <v>15</v>
      </c>
      <c r="E4" s="8" t="s">
        <v>8</v>
      </c>
      <c r="F4" s="8" t="s">
        <v>9</v>
      </c>
      <c r="G4" s="11"/>
      <c r="H4" s="8" t="s">
        <v>7</v>
      </c>
      <c r="I4" s="8" t="s">
        <v>15</v>
      </c>
      <c r="J4" s="8" t="s">
        <v>8</v>
      </c>
      <c r="K4" s="8" t="s">
        <v>9</v>
      </c>
      <c r="L4" s="11"/>
      <c r="M4" s="8" t="s">
        <v>7</v>
      </c>
      <c r="N4" s="8" t="s">
        <v>8</v>
      </c>
      <c r="O4" s="8" t="s">
        <v>9</v>
      </c>
      <c r="P4" s="13"/>
    </row>
    <row r="5" spans="1:16">
      <c r="A5" s="11"/>
      <c r="B5" s="9" t="s">
        <v>10</v>
      </c>
      <c r="C5" s="9" t="s">
        <v>10</v>
      </c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9" t="s">
        <v>10</v>
      </c>
      <c r="M5" s="9" t="s">
        <v>10</v>
      </c>
      <c r="N5" s="9" t="s">
        <v>10</v>
      </c>
      <c r="O5" s="9" t="s">
        <v>10</v>
      </c>
      <c r="P5" s="13"/>
    </row>
    <row r="6" spans="1:16">
      <c r="A6" s="1" t="s">
        <v>11</v>
      </c>
      <c r="B6" s="2">
        <v>160498.554</v>
      </c>
      <c r="C6" s="2">
        <v>124433.60000000001</v>
      </c>
      <c r="D6" s="2">
        <v>25265.83</v>
      </c>
      <c r="E6" s="2">
        <v>10477</v>
      </c>
      <c r="F6" s="2">
        <v>322.13</v>
      </c>
      <c r="G6" s="2">
        <f>SUM(H6:K6)</f>
        <v>119972.011</v>
      </c>
      <c r="H6" s="2">
        <v>17102.616999999998</v>
      </c>
      <c r="I6" s="2">
        <v>39.703000000000003</v>
      </c>
      <c r="J6" s="2">
        <v>29071.325000000001</v>
      </c>
      <c r="K6" s="2">
        <v>73758.365999999995</v>
      </c>
      <c r="L6" s="2">
        <f>SUM(M6:O6)</f>
        <v>40526.543000000005</v>
      </c>
      <c r="M6" s="3">
        <v>189.60900000000001</v>
      </c>
      <c r="N6" s="2">
        <v>5824.4970000000003</v>
      </c>
      <c r="O6" s="2">
        <v>34512.437000000005</v>
      </c>
      <c r="P6" s="4">
        <f>L6/B6</f>
        <v>0.25250410044192673</v>
      </c>
    </row>
    <row r="7" spans="1:16">
      <c r="A7" s="1" t="s">
        <v>12</v>
      </c>
      <c r="B7" s="2">
        <v>121672.978</v>
      </c>
      <c r="C7" s="2">
        <v>92863.43</v>
      </c>
      <c r="D7" s="2">
        <v>20626.38</v>
      </c>
      <c r="E7" s="2">
        <v>8034.16</v>
      </c>
      <c r="F7" s="2">
        <v>149</v>
      </c>
      <c r="G7" s="2">
        <f>SUM(H7:K7)</f>
        <v>100552.792</v>
      </c>
      <c r="H7" s="2">
        <v>15269.168</v>
      </c>
      <c r="I7" s="2">
        <v>10.323</v>
      </c>
      <c r="J7" s="2">
        <v>22919.171999999999</v>
      </c>
      <c r="K7" s="2">
        <v>62354.129000000001</v>
      </c>
      <c r="L7" s="2">
        <f>SUM(M7:O7)</f>
        <v>21120.186000000002</v>
      </c>
      <c r="M7" s="3">
        <v>133.49299999999999</v>
      </c>
      <c r="N7" s="2">
        <v>4421.6369999999997</v>
      </c>
      <c r="O7" s="2">
        <v>16565.056</v>
      </c>
      <c r="P7" s="4">
        <f>L7/B7</f>
        <v>0.17358156549764076</v>
      </c>
    </row>
    <row r="8" spans="1:16">
      <c r="A8" s="1" t="s">
        <v>13</v>
      </c>
      <c r="B8" s="2">
        <v>119740.12300000001</v>
      </c>
      <c r="C8" s="2">
        <v>91914.91</v>
      </c>
      <c r="D8" s="2">
        <v>19786.21</v>
      </c>
      <c r="E8" s="2">
        <v>7951.51</v>
      </c>
      <c r="F8" s="2">
        <v>87.49</v>
      </c>
      <c r="G8" s="2">
        <f>SUM(H8:K8)</f>
        <v>96814.56</v>
      </c>
      <c r="H8" s="2">
        <v>15259.68</v>
      </c>
      <c r="I8" s="2">
        <v>5.0999999999999996</v>
      </c>
      <c r="J8" s="2">
        <v>23282.67</v>
      </c>
      <c r="K8" s="2">
        <v>58267.11</v>
      </c>
      <c r="L8" s="2">
        <f>SUM(M8:O8)</f>
        <v>22925.568999999989</v>
      </c>
      <c r="M8" s="3">
        <v>130.78699999999998</v>
      </c>
      <c r="N8" s="2">
        <v>4354.2439999999997</v>
      </c>
      <c r="O8" s="2">
        <v>18440.53799999999</v>
      </c>
      <c r="P8" s="4">
        <f>L8/B8</f>
        <v>0.19146104434851791</v>
      </c>
    </row>
    <row r="9" spans="1:16">
      <c r="A9" s="1" t="s">
        <v>14</v>
      </c>
      <c r="B9" s="2">
        <v>155749.97899999999</v>
      </c>
      <c r="C9" s="2">
        <v>120176.67</v>
      </c>
      <c r="D9" s="2">
        <v>24932.03</v>
      </c>
      <c r="E9" s="2">
        <v>10430.92</v>
      </c>
      <c r="F9" s="2">
        <v>210.36</v>
      </c>
      <c r="G9" s="2">
        <f t="shared" ref="G9" si="0">SUM(H9:K9)</f>
        <v>117029.819</v>
      </c>
      <c r="H9" s="2">
        <v>16648.157999999999</v>
      </c>
      <c r="I9" s="2">
        <v>26.942999999999998</v>
      </c>
      <c r="J9" s="2">
        <v>30318.684000000001</v>
      </c>
      <c r="K9" s="2">
        <v>70036.034</v>
      </c>
      <c r="L9" s="2">
        <f>SUM(M9:O9)</f>
        <v>38720.160000000003</v>
      </c>
      <c r="M9" s="3">
        <v>158.23500000000001</v>
      </c>
      <c r="N9" s="2">
        <v>5654.8059999999996</v>
      </c>
      <c r="O9" s="2">
        <v>32907.119000000006</v>
      </c>
      <c r="P9" s="4">
        <f>L9/B9</f>
        <v>0.24860459210720026</v>
      </c>
    </row>
    <row r="10" spans="1:16">
      <c r="A10" s="5" t="s">
        <v>16</v>
      </c>
      <c r="B10" s="6">
        <f>SUM(B6:B9)</f>
        <v>557661.63400000008</v>
      </c>
      <c r="C10" s="6">
        <f t="shared" ref="C10:O10" si="1">SUM(C6:C9)</f>
        <v>429388.61</v>
      </c>
      <c r="D10" s="6">
        <f t="shared" si="1"/>
        <v>90610.450000000012</v>
      </c>
      <c r="E10" s="6">
        <f t="shared" si="1"/>
        <v>36893.589999999997</v>
      </c>
      <c r="F10" s="6">
        <f t="shared" si="1"/>
        <v>768.98</v>
      </c>
      <c r="G10" s="6">
        <f t="shared" si="1"/>
        <v>434369.18200000003</v>
      </c>
      <c r="H10" s="6">
        <f t="shared" si="1"/>
        <v>64279.622999999992</v>
      </c>
      <c r="I10" s="6">
        <f t="shared" si="1"/>
        <v>82.069000000000003</v>
      </c>
      <c r="J10" s="6">
        <f t="shared" si="1"/>
        <v>105591.851</v>
      </c>
      <c r="K10" s="6">
        <f t="shared" si="1"/>
        <v>264415.63899999997</v>
      </c>
      <c r="L10" s="6">
        <f t="shared" si="1"/>
        <v>123292.458</v>
      </c>
      <c r="M10" s="6">
        <f t="shared" si="1"/>
        <v>612.12400000000002</v>
      </c>
      <c r="N10" s="6">
        <f t="shared" si="1"/>
        <v>20255.184000000001</v>
      </c>
      <c r="O10" s="6">
        <f t="shared" si="1"/>
        <v>102425.15</v>
      </c>
      <c r="P10" s="7">
        <f>L10/B10</f>
        <v>0.22108829168620911</v>
      </c>
    </row>
  </sheetData>
  <mergeCells count="12">
    <mergeCell ref="A1:P1"/>
    <mergeCell ref="A2:A5"/>
    <mergeCell ref="G2:K2"/>
    <mergeCell ref="L2:P2"/>
    <mergeCell ref="G3:G4"/>
    <mergeCell ref="H3:K3"/>
    <mergeCell ref="L3:L4"/>
    <mergeCell ref="M3:O3"/>
    <mergeCell ref="P3:P5"/>
    <mergeCell ref="B2:F2"/>
    <mergeCell ref="B3:B4"/>
    <mergeCell ref="C3:F3"/>
  </mergeCells>
  <pageMargins left="0.70866141732283472" right="0.70866141732283472" top="0.34" bottom="0.39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yamina_ok</dc:creator>
  <cp:lastModifiedBy>yamina_ok</cp:lastModifiedBy>
  <cp:lastPrinted>2014-01-27T04:36:54Z</cp:lastPrinted>
  <dcterms:created xsi:type="dcterms:W3CDTF">2014-01-21T07:23:51Z</dcterms:created>
  <dcterms:modified xsi:type="dcterms:W3CDTF">2015-02-06T11:30:30Z</dcterms:modified>
</cp:coreProperties>
</file>