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1" sheetId="1" r:id="rId1"/>
    <sheet name="2" sheetId="2" r:id="rId2"/>
    <sheet name="3" sheetId="3" r:id="rId3"/>
    <sheet name="Лист1" sheetId="4" r:id="rId4"/>
  </sheets>
  <externalReferences>
    <externalReference r:id="rId7"/>
  </externalReferences>
  <definedNames>
    <definedName name="_xlfn.BAHTTEXT" hidden="1">#NAME?</definedName>
    <definedName name="TABLE" localSheetId="0">'1'!#REF!</definedName>
    <definedName name="TABLE" localSheetId="1">'2'!#REF!</definedName>
    <definedName name="TABLE" localSheetId="2">'3'!#REF!</definedName>
    <definedName name="TABLE_2" localSheetId="0">'1'!#REF!</definedName>
    <definedName name="TABLE_2" localSheetId="1">'2'!#REF!</definedName>
    <definedName name="TABLE_2" localSheetId="2">'3'!#REF!</definedName>
    <definedName name="_xlnm.Print_Area" localSheetId="0">'1'!$A$1:$CV$16</definedName>
    <definedName name="_xlnm.Print_Area" localSheetId="1">'2'!$A$1:$CV$10</definedName>
    <definedName name="_xlnm.Print_Area" localSheetId="2">'3'!$A$1:$DA$19</definedName>
  </definedNames>
  <calcPr fullCalcOnLoad="1"/>
</workbook>
</file>

<file path=xl/comments1.xml><?xml version="1.0" encoding="utf-8"?>
<comments xmlns="http://schemas.openxmlformats.org/spreadsheetml/2006/main">
  <authors>
    <author>israfilova_em</author>
  </authors>
  <commentList>
    <comment ref="BS8" authorId="0">
      <text>
        <r>
          <rPr>
            <b/>
            <sz val="8"/>
            <rFont val="Tahoma"/>
            <family val="2"/>
          </rPr>
          <t>israfilova_em:</t>
        </r>
        <r>
          <rPr>
            <sz val="8"/>
            <rFont val="Tahoma"/>
            <family val="2"/>
          </rPr>
          <t xml:space="preserve">
Птсо=0,1*Ии+0,7*Ис+0,2*Рс
Ии- индикатор информативности(из ф.2.1)
Ис- индикатор исполнительности                                                                         Рс- индикатор результативности обратной связи(из ф.2.3)
</t>
        </r>
      </text>
    </comment>
    <comment ref="BS9" authorId="0">
      <text>
        <r>
          <rPr>
            <b/>
            <sz val="8"/>
            <rFont val="Tahoma"/>
            <family val="2"/>
          </rPr>
          <t>israfilova_em:</t>
        </r>
        <r>
          <rPr>
            <sz val="8"/>
            <rFont val="Tahoma"/>
            <family val="2"/>
          </rPr>
          <t xml:space="preserve">
"Долгосрочные параметры регулирования для ТСО" установленные Приказом № 06-959 от 25.12.2014г. Мин.эконом.развития Ульян.области</t>
        </r>
      </text>
    </comment>
    <comment ref="BS10" authorId="0">
      <text>
        <r>
          <rPr>
            <b/>
            <sz val="8"/>
            <rFont val="Tahoma"/>
            <family val="2"/>
          </rPr>
          <t>israfilova_em:</t>
        </r>
        <r>
          <rPr>
            <sz val="8"/>
            <rFont val="Tahoma"/>
            <family val="2"/>
          </rPr>
          <t xml:space="preserve">
"Долгосрочные параметры регулирования для ТСО" установленные Приказом № 06-959 от 25.12.2014г. Мин.эконом.развития Ульян.области</t>
        </r>
      </text>
    </comment>
    <comment ref="BS11" authorId="0">
      <text>
        <r>
          <rPr>
            <b/>
            <sz val="8"/>
            <rFont val="Tahoma"/>
            <family val="2"/>
          </rPr>
          <t>israfilova_em:</t>
        </r>
        <r>
          <rPr>
            <sz val="8"/>
            <rFont val="Tahoma"/>
            <family val="2"/>
          </rPr>
          <t xml:space="preserve">
"Долгосрочные параметры регулирования для ТСО" установленные Приказом № 06-959 от 25.12.2014г. Мин.эконом.развития Ульян.области</t>
        </r>
      </text>
    </comment>
    <comment ref="BS14" authorId="0">
      <text>
        <r>
          <rPr>
            <b/>
            <sz val="8"/>
            <rFont val="Tahoma"/>
            <family val="2"/>
          </rPr>
          <t>israfilova_em:</t>
        </r>
        <r>
          <rPr>
            <sz val="8"/>
            <rFont val="Tahoma"/>
            <family val="2"/>
          </rPr>
          <t xml:space="preserve">
Если плановое значение  Птсо(ф.4.1) достигнуто, то Ккач=0</t>
        </r>
      </text>
    </comment>
  </commentList>
</comments>
</file>

<file path=xl/sharedStrings.xml><?xml version="1.0" encoding="utf-8"?>
<sst xmlns="http://schemas.openxmlformats.org/spreadsheetml/2006/main" count="59" uniqueCount="50">
  <si>
    <t>1</t>
  </si>
  <si>
    <t>2</t>
  </si>
  <si>
    <t>3</t>
  </si>
  <si>
    <t>4</t>
  </si>
  <si>
    <t>7</t>
  </si>
  <si>
    <t>Наименование электросетевой организации</t>
  </si>
  <si>
    <t>Показатель</t>
  </si>
  <si>
    <t>Значение</t>
  </si>
  <si>
    <t>№ формулы
методических указаний</t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</si>
  <si>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</si>
  <si>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</si>
  <si>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альфа</t>
    </r>
  </si>
  <si>
    <t>№ формулы
методических 
указаний</t>
  </si>
  <si>
    <r>
      <t>Показатель средней продолжительности прекращений передачи электрической энергии 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</si>
  <si>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оказываемых услуг организации 
по управлению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</si>
  <si>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t>6.1</t>
  </si>
  <si>
    <r>
      <t>Показатель уровня качества оказываемых услуг территориальной сетевой организации, П</t>
    </r>
    <r>
      <rPr>
        <vertAlign val="subscript"/>
        <sz val="11"/>
        <rFont val="Times New Roman"/>
        <family val="1"/>
      </rPr>
      <t>тсо</t>
    </r>
  </si>
  <si>
    <t>6.2</t>
  </si>
  <si>
    <r>
      <t>Плановое значение показателя 
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</si>
  <si>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t>4, 4.1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</si>
  <si>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</si>
  <si>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
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</si>
  <si>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t>пп. 7.1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</si>
  <si>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(для территориальной сетевой организации)</t>
    </r>
  </si>
  <si>
    <t>Для организации по управлению единой национальной (общероссийской) электрической сетью:
альфа = 0,75.
Для территориальной 
сетевой организации:
альфа = 0,65</t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</si>
  <si>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качества оказываемых услуг, бета</t>
    </r>
  </si>
  <si>
    <t>бета = 1 - альфа</t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</si>
  <si>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</si>
  <si>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п. 7.1</t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</si>
  <si>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</si>
  <si>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</si>
  <si>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№
п/п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</si>
  <si>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</si>
  <si>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</si>
  <si>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</si>
  <si>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В соответствии с заключенными договорами 
по передаче электроэнергии</t>
  </si>
  <si>
    <t>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</si>
  <si>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</si>
  <si>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</si>
  <si>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r>
      <t>Средняя продолжительность нарушения электроснабжения потребителей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</si>
  <si>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32 и столбцу 28 
Формы 8.1, деленная на значение пункта 1 
Формы 8.3
((∑ столбец 32 * столбец 28) / пункт 1 Формы 8.3)</t>
  </si>
  <si>
    <r>
      <t>Средняя частота прерывания электроснабжения потребителей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</si>
  <si>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28 Формы 8.1 и деленная на значение пункта 1 Формы 8.3
(∑ столбец 28 Формы 8.1 / пункт 1 Формы 8.3)</t>
  </si>
  <si>
    <t>0,65</t>
  </si>
  <si>
    <t>Х</t>
  </si>
  <si>
    <t>0,35</t>
  </si>
  <si>
    <t>АО "Ульяновская сетевая компания"</t>
  </si>
  <si>
    <t>Форма 7.1 - Показатели уровня надежности и уровня качества оказываемых 
услуг электросетевой организации
(для случаев установления плановые значения до 2016 года)</t>
  </si>
  <si>
    <t>Форма 7.2 - Расчет обобщенного показателя уровня надежности и качества 
оказываемых услуг 
(для долгосрочных периодов регулирования, начавшихся до 2016 года)</t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</si>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</sst>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0.0%"/>
    <numFmt numFmtId="172" formatCode="0.000%"/>
    <numFmt numFmtId="173" formatCode="0.0000%"/>
    <numFmt numFmtId="174" formatCode="0.00000%"/>
    <numFmt numFmtId="175" formatCode="#,##0.000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3" fillId="0" borderId="1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left" vertical="top"/>
    </xf>
    <xf numFmtId="43" fontId="3" fillId="0" borderId="0" xfId="58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3" fillId="0" borderId="16" xfId="0" applyNumberFormat="1" applyFont="1" applyFill="1" applyBorder="1" applyAlignment="1">
      <alignment horizontal="justify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top"/>
    </xf>
    <xf numFmtId="4" fontId="3" fillId="0" borderId="16" xfId="0" applyNumberFormat="1" applyFont="1" applyFill="1" applyBorder="1" applyAlignment="1">
      <alignment horizontal="center" vertical="top"/>
    </xf>
    <xf numFmtId="4" fontId="3" fillId="0" borderId="13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75" fontId="3" fillId="0" borderId="14" xfId="0" applyNumberFormat="1" applyFont="1" applyFill="1" applyBorder="1" applyAlignment="1">
      <alignment horizontal="center" vertical="top"/>
    </xf>
    <xf numFmtId="175" fontId="3" fillId="0" borderId="16" xfId="0" applyNumberFormat="1" applyFont="1" applyFill="1" applyBorder="1" applyAlignment="1">
      <alignment horizontal="center" vertical="top"/>
    </xf>
    <xf numFmtId="175" fontId="3" fillId="0" borderId="13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3" fillId="0" borderId="16" xfId="0" applyNumberFormat="1" applyFont="1" applyBorder="1" applyAlignment="1">
      <alignment horizontal="justify" vertical="top" wrapText="1"/>
    </xf>
    <xf numFmtId="49" fontId="3" fillId="0" borderId="14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/>
    </xf>
    <xf numFmtId="2" fontId="3" fillId="0" borderId="18" xfId="0" applyNumberFormat="1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2;&#1072;&#1079;&#1072;&#1090;&#1077;&#1083;&#1080;%20&#1085;&#1072;&#1076;&#1077;&#1078;&#1085;&#1086;&#1089;&#1090;&#1080;%20%20&#1080;%20&#1082;&#1072;&#1095;&#1077;&#1089;&#1090;&#1074;&#1072;%20&#1079;&#1072;%20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журнал учета"/>
      <sheetName val="1.2"/>
      <sheetName val="1.3"/>
      <sheetName val="1.4"/>
      <sheetName val="2.1"/>
      <sheetName val="2.2"/>
      <sheetName val="2.3"/>
      <sheetName val="2.4"/>
      <sheetName val="3.1"/>
      <sheetName val="3.2"/>
      <sheetName val="3.3"/>
      <sheetName val="4.1"/>
      <sheetName val="5.1"/>
      <sheetName val="4.2"/>
      <sheetName val="6.1"/>
      <sheetName val="6.2"/>
      <sheetName val="6.3"/>
      <sheetName val="6.4"/>
      <sheetName val="7.1"/>
      <sheetName val="7.2"/>
      <sheetName val="8.1"/>
      <sheetName val="8.1(2)"/>
      <sheetName val="8.2"/>
      <sheetName val="8.3"/>
      <sheetName val="Лист1"/>
    </sheetNames>
    <sheetDataSet>
      <sheetData sheetId="8">
        <row r="11">
          <cell r="BU11">
            <v>856</v>
          </cell>
        </row>
        <row r="12">
          <cell r="BU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2"/>
  <sheetViews>
    <sheetView tabSelected="1" view="pageBreakPreview" zoomScale="167" zoomScaleSheetLayoutView="167" zoomScalePageLayoutView="0" workbookViewId="0" topLeftCell="A7">
      <selection activeCell="DS10" sqref="DS10:EU13"/>
    </sheetView>
  </sheetViews>
  <sheetFormatPr defaultColWidth="0.875" defaultRowHeight="12.75"/>
  <cols>
    <col min="1" max="122" width="0.875" style="35" customWidth="1"/>
    <col min="123" max="123" width="7.375" style="35" bestFit="1" customWidth="1"/>
    <col min="124" max="133" width="0.875" style="35" customWidth="1"/>
    <col min="134" max="134" width="4.75390625" style="35" customWidth="1"/>
    <col min="135" max="135" width="0.875" style="35" customWidth="1"/>
    <col min="136" max="136" width="0.6171875" style="35" customWidth="1"/>
    <col min="137" max="138" width="0.875" style="35" hidden="1" customWidth="1"/>
    <col min="139" max="141" width="0.875" style="35" customWidth="1"/>
    <col min="142" max="142" width="4.375" style="35" bestFit="1" customWidth="1"/>
    <col min="143" max="150" width="0.875" style="35" customWidth="1"/>
    <col min="151" max="151" width="4.375" style="35" bestFit="1" customWidth="1"/>
    <col min="152" max="16384" width="0.875" style="35" customWidth="1"/>
  </cols>
  <sheetData>
    <row r="1" s="27" customFormat="1" ht="15.75">
      <c r="CV1" s="28"/>
    </row>
    <row r="2" s="27" customFormat="1" ht="15.75"/>
    <row r="3" spans="1:100" s="27" customFormat="1" ht="48" customHeight="1">
      <c r="A3" s="55" t="s">
        <v>47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</row>
    <row r="4" s="27" customFormat="1" ht="15.75"/>
    <row r="5" spans="1:100" s="29" customFormat="1" ht="46.5" customHeight="1">
      <c r="A5" s="56" t="s">
        <v>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8"/>
      <c r="AO5" s="56" t="s">
        <v>12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8"/>
      <c r="BS5" s="56" t="s">
        <v>7</v>
      </c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8"/>
    </row>
    <row r="6" spans="1:100" s="29" customFormat="1" ht="61.5" customHeight="1">
      <c r="A6" s="23"/>
      <c r="B6" s="50" t="s">
        <v>13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30"/>
      <c r="AO6" s="51" t="s">
        <v>0</v>
      </c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6"/>
      <c r="BS6" s="59">
        <v>0.069</v>
      </c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1"/>
    </row>
    <row r="7" spans="1:100" s="29" customFormat="1" ht="75.75" customHeight="1">
      <c r="A7" s="31"/>
      <c r="B7" s="50" t="s">
        <v>14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30"/>
      <c r="AO7" s="51" t="s">
        <v>15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6"/>
      <c r="BS7" s="47">
        <f>'[1]3.1'!BU11/('[1]3.1'!BU11-'[1]3.1'!BU12)</f>
        <v>1</v>
      </c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9"/>
    </row>
    <row r="8" spans="1:100" s="29" customFormat="1" ht="60" customHeight="1">
      <c r="A8" s="31"/>
      <c r="B8" s="50" t="s">
        <v>16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30"/>
      <c r="AO8" s="51" t="s">
        <v>17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6"/>
      <c r="BS8" s="52">
        <f>0.1*1.8+0.7*1*0.2*1.92</f>
        <v>0.4488</v>
      </c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4"/>
    </row>
    <row r="9" spans="1:135" s="29" customFormat="1" ht="34.5" customHeight="1">
      <c r="A9" s="31"/>
      <c r="B9" s="50" t="s">
        <v>18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30"/>
      <c r="AO9" s="51" t="s">
        <v>19</v>
      </c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6"/>
      <c r="BS9" s="47">
        <v>1.887</v>
      </c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9"/>
      <c r="EE9" s="32"/>
    </row>
    <row r="10" spans="1:100" s="29" customFormat="1" ht="34.5" customHeight="1">
      <c r="A10" s="31"/>
      <c r="B10" s="50" t="s">
        <v>20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30"/>
      <c r="AO10" s="51" t="s">
        <v>19</v>
      </c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6"/>
      <c r="BS10" s="47">
        <v>0.8975</v>
      </c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9"/>
    </row>
    <row r="11" spans="1:151" s="29" customFormat="1" ht="32.25" customHeight="1">
      <c r="A11" s="31"/>
      <c r="B11" s="50" t="s">
        <v>21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30"/>
      <c r="AO11" s="51" t="s">
        <v>19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6"/>
      <c r="BS11" s="47">
        <v>1</v>
      </c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9"/>
      <c r="DX11" s="32"/>
      <c r="EU11" s="33"/>
    </row>
    <row r="12" spans="1:144" s="29" customFormat="1" ht="48.75" customHeight="1">
      <c r="A12" s="31"/>
      <c r="B12" s="43" t="s">
        <v>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30"/>
      <c r="AO12" s="44" t="s">
        <v>22</v>
      </c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6"/>
      <c r="BS12" s="47">
        <v>0</v>
      </c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9"/>
      <c r="DS12" s="34"/>
      <c r="DT12" s="32"/>
      <c r="EL12" s="33"/>
      <c r="EN12" s="32"/>
    </row>
    <row r="13" spans="1:100" s="29" customFormat="1" ht="91.5" customHeight="1">
      <c r="A13" s="31"/>
      <c r="B13" s="43" t="s">
        <v>10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30"/>
      <c r="AO13" s="44" t="s">
        <v>22</v>
      </c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6"/>
      <c r="BS13" s="47" t="s">
        <v>44</v>
      </c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9"/>
    </row>
    <row r="14" spans="1:100" s="29" customFormat="1" ht="63" customHeight="1">
      <c r="A14" s="31"/>
      <c r="B14" s="43" t="s">
        <v>23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30"/>
      <c r="AO14" s="44" t="s">
        <v>22</v>
      </c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6"/>
      <c r="BS14" s="47">
        <v>0</v>
      </c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9"/>
    </row>
    <row r="17" spans="2:106" ht="15.75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</row>
    <row r="18" spans="2:106" ht="15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36"/>
      <c r="DA18" s="36"/>
      <c r="DB18" s="36"/>
    </row>
    <row r="21" spans="1:13" ht="15">
      <c r="A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</sheetData>
  <sheetProtection/>
  <mergeCells count="37">
    <mergeCell ref="B17:AN17"/>
    <mergeCell ref="AO17:BZ17"/>
    <mergeCell ref="CA17:DB17"/>
    <mergeCell ref="B18:AL18"/>
    <mergeCell ref="AM18:BW18"/>
    <mergeCell ref="BX18:CY18"/>
    <mergeCell ref="A3:CV3"/>
    <mergeCell ref="A5:AN5"/>
    <mergeCell ref="AO5:BR5"/>
    <mergeCell ref="BS5:CV5"/>
    <mergeCell ref="B6:AM6"/>
    <mergeCell ref="AO6:BR6"/>
    <mergeCell ref="BS6:CV6"/>
    <mergeCell ref="B7:AM7"/>
    <mergeCell ref="AO7:BR7"/>
    <mergeCell ref="BS7:CV7"/>
    <mergeCell ref="B8:AM8"/>
    <mergeCell ref="AO8:BR8"/>
    <mergeCell ref="BS8:CV8"/>
    <mergeCell ref="B9:AM9"/>
    <mergeCell ref="AO9:BR9"/>
    <mergeCell ref="BS9:CV9"/>
    <mergeCell ref="B10:AM10"/>
    <mergeCell ref="AO10:BR10"/>
    <mergeCell ref="BS10:CV10"/>
    <mergeCell ref="B11:AM11"/>
    <mergeCell ref="AO11:BR11"/>
    <mergeCell ref="BS11:CV11"/>
    <mergeCell ref="B12:AM12"/>
    <mergeCell ref="AO12:BR12"/>
    <mergeCell ref="BS12:CV12"/>
    <mergeCell ref="B13:AM13"/>
    <mergeCell ref="AO13:BR13"/>
    <mergeCell ref="BS13:CV13"/>
    <mergeCell ref="B14:AM14"/>
    <mergeCell ref="AO14:BR14"/>
    <mergeCell ref="BS14:CV14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B17"/>
  <sheetViews>
    <sheetView view="pageBreakPreview" zoomScaleSheetLayoutView="100" zoomScalePageLayoutView="0" workbookViewId="0" topLeftCell="A1">
      <selection activeCell="AW20" sqref="AV20:AW20"/>
    </sheetView>
  </sheetViews>
  <sheetFormatPr defaultColWidth="0.875" defaultRowHeight="12.75"/>
  <cols>
    <col min="1" max="16384" width="0.875" style="3" customWidth="1"/>
  </cols>
  <sheetData>
    <row r="1" s="1" customFormat="1" ht="3" customHeight="1"/>
    <row r="2" spans="1:100" s="1" customFormat="1" ht="47.25" customHeight="1">
      <c r="A2" s="79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="1" customFormat="1" ht="15.75"/>
    <row r="4" spans="1:100" s="10" customFormat="1" ht="45.75" customHeight="1">
      <c r="A4" s="80" t="s">
        <v>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2"/>
      <c r="AO4" s="80" t="s">
        <v>8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2"/>
      <c r="BK4" s="80" t="s">
        <v>7</v>
      </c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2"/>
    </row>
    <row r="5" spans="1:100" s="4" customFormat="1" ht="121.5" customHeight="1">
      <c r="A5" s="12"/>
      <c r="B5" s="64" t="s">
        <v>11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8"/>
      <c r="AO5" s="83" t="s">
        <v>43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5"/>
      <c r="BK5" s="23"/>
      <c r="BL5" s="86" t="s">
        <v>24</v>
      </c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13"/>
    </row>
    <row r="6" spans="1:100" s="4" customFormat="1" ht="15.75" customHeight="1">
      <c r="A6" s="5"/>
      <c r="B6" s="69" t="s">
        <v>25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14"/>
      <c r="AO6" s="71" t="s">
        <v>45</v>
      </c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3"/>
      <c r="BK6" s="24"/>
      <c r="BL6" s="77" t="s">
        <v>26</v>
      </c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6"/>
    </row>
    <row r="7" spans="1:100" s="4" customFormat="1" ht="29.25" customHeight="1">
      <c r="A7" s="7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15"/>
      <c r="AO7" s="74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6"/>
      <c r="BK7" s="25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16"/>
    </row>
    <row r="8" spans="1:100" s="4" customFormat="1" ht="45.75" customHeight="1">
      <c r="A8" s="11"/>
      <c r="B8" s="64" t="s">
        <v>27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8"/>
      <c r="AO8" s="65" t="s">
        <v>28</v>
      </c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7"/>
      <c r="BK8" s="12"/>
      <c r="BL8" s="68">
        <v>1</v>
      </c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13"/>
    </row>
    <row r="9" spans="1:100" s="4" customFormat="1" ht="48" customHeight="1">
      <c r="A9" s="11"/>
      <c r="B9" s="64" t="s">
        <v>29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8"/>
      <c r="AO9" s="65" t="s">
        <v>28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7"/>
      <c r="BK9" s="12"/>
      <c r="BL9" s="68">
        <v>0</v>
      </c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13"/>
    </row>
    <row r="10" spans="1:100" s="4" customFormat="1" ht="48" customHeight="1">
      <c r="A10" s="11"/>
      <c r="B10" s="64" t="s">
        <v>30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8"/>
      <c r="AO10" s="65" t="s">
        <v>4</v>
      </c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7"/>
      <c r="BK10" s="12"/>
      <c r="BL10" s="68">
        <f>0.65*BL8+(1-0.65)*BL9</f>
        <v>0.65</v>
      </c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13"/>
    </row>
    <row r="11" ht="5.25" customHeight="1"/>
    <row r="12" spans="1:106" s="1" customFormat="1" ht="15.75">
      <c r="A12" s="3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</row>
    <row r="13" spans="1:103" s="39" customFormat="1" ht="13.5" customHeight="1">
      <c r="A13" s="3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</row>
    <row r="14" spans="1:27" ht="3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6" spans="1:19" ht="15">
      <c r="A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35"/>
      <c r="O16" s="35"/>
      <c r="P16" s="35"/>
      <c r="Q16" s="35"/>
      <c r="R16" s="35"/>
      <c r="S16" s="35"/>
    </row>
    <row r="17" spans="1:19" ht="1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35"/>
      <c r="O17" s="35"/>
      <c r="P17" s="35"/>
      <c r="Q17" s="35"/>
      <c r="R17" s="35"/>
      <c r="S17" s="35"/>
    </row>
  </sheetData>
  <sheetProtection/>
  <mergeCells count="26">
    <mergeCell ref="B12:AN12"/>
    <mergeCell ref="AO12:BZ12"/>
    <mergeCell ref="CA12:DB12"/>
    <mergeCell ref="B13:AL13"/>
    <mergeCell ref="AM13:BW13"/>
    <mergeCell ref="BX13:CY13"/>
    <mergeCell ref="A2:CV2"/>
    <mergeCell ref="A4:AN4"/>
    <mergeCell ref="AO4:BJ4"/>
    <mergeCell ref="BK4:CV4"/>
    <mergeCell ref="B5:AM5"/>
    <mergeCell ref="AO5:BJ5"/>
    <mergeCell ref="BL5:CU5"/>
    <mergeCell ref="B6:AM7"/>
    <mergeCell ref="AO6:BJ7"/>
    <mergeCell ref="BL6:CU6"/>
    <mergeCell ref="BL7:CU7"/>
    <mergeCell ref="B8:AM8"/>
    <mergeCell ref="AO8:BJ8"/>
    <mergeCell ref="BL8:CU8"/>
    <mergeCell ref="B9:AM9"/>
    <mergeCell ref="AO9:BJ9"/>
    <mergeCell ref="BL9:CU9"/>
    <mergeCell ref="B10:AM10"/>
    <mergeCell ref="AO10:BJ10"/>
    <mergeCell ref="BL10:CU10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Q25"/>
  <sheetViews>
    <sheetView view="pageBreakPreview" zoomScaleSheetLayoutView="100" zoomScalePageLayoutView="0" workbookViewId="0" topLeftCell="A10">
      <selection activeCell="A20" sqref="A20:DB25"/>
    </sheetView>
  </sheetViews>
  <sheetFormatPr defaultColWidth="0.875" defaultRowHeight="12.75"/>
  <cols>
    <col min="1" max="1" width="5.00390625" style="3" customWidth="1"/>
    <col min="2" max="116" width="0.875" style="3" customWidth="1"/>
    <col min="117" max="117" width="22.875" style="3" customWidth="1"/>
    <col min="118" max="16384" width="0.875" style="3" customWidth="1"/>
  </cols>
  <sheetData>
    <row r="1" s="1" customFormat="1" ht="15.75">
      <c r="DA1" s="2"/>
    </row>
    <row r="2" s="1" customFormat="1" ht="15.75"/>
    <row r="3" spans="1:105" s="1" customFormat="1" ht="63" customHeight="1">
      <c r="A3" s="79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</row>
    <row r="4" s="1" customFormat="1" ht="12.75" customHeight="1"/>
    <row r="5" spans="1:105" s="1" customFormat="1" ht="15.75">
      <c r="A5" s="110" t="s">
        <v>46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</row>
    <row r="6" spans="1:105" s="1" customFormat="1" ht="13.5" customHeight="1">
      <c r="A6" s="87" t="s">
        <v>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</row>
    <row r="7" ht="13.5" customHeight="1"/>
    <row r="8" spans="1:105" s="17" customFormat="1" ht="30.75" customHeight="1">
      <c r="A8" s="111" t="s">
        <v>31</v>
      </c>
      <c r="B8" s="112"/>
      <c r="C8" s="112"/>
      <c r="D8" s="112"/>
      <c r="E8" s="112"/>
      <c r="F8" s="112"/>
      <c r="G8" s="113"/>
      <c r="H8" s="111" t="s">
        <v>32</v>
      </c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3"/>
      <c r="AZ8" s="111" t="s">
        <v>33</v>
      </c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3"/>
    </row>
    <row r="9" spans="1:105" s="4" customFormat="1" ht="55.5" customHeight="1">
      <c r="A9" s="88">
        <v>1</v>
      </c>
      <c r="B9" s="89"/>
      <c r="C9" s="89"/>
      <c r="D9" s="89"/>
      <c r="E9" s="89"/>
      <c r="F9" s="89"/>
      <c r="G9" s="90"/>
      <c r="H9" s="18"/>
      <c r="I9" s="94" t="s">
        <v>34</v>
      </c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5"/>
      <c r="AZ9" s="107" t="s">
        <v>35</v>
      </c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9"/>
    </row>
    <row r="10" spans="1:105" s="4" customFormat="1" ht="122.25" customHeight="1">
      <c r="A10" s="91"/>
      <c r="B10" s="92"/>
      <c r="C10" s="92"/>
      <c r="D10" s="92"/>
      <c r="E10" s="92"/>
      <c r="F10" s="92"/>
      <c r="G10" s="93"/>
      <c r="H10" s="19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7"/>
      <c r="AZ10" s="104">
        <v>56972</v>
      </c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6"/>
    </row>
    <row r="11" spans="1:105" s="4" customFormat="1" ht="55.5" customHeight="1">
      <c r="A11" s="88" t="s">
        <v>36</v>
      </c>
      <c r="B11" s="89"/>
      <c r="C11" s="89"/>
      <c r="D11" s="89"/>
      <c r="E11" s="89"/>
      <c r="F11" s="89"/>
      <c r="G11" s="90"/>
      <c r="H11" s="18"/>
      <c r="I11" s="94" t="s">
        <v>37</v>
      </c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5"/>
      <c r="AZ11" s="107" t="s">
        <v>35</v>
      </c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9"/>
    </row>
    <row r="12" spans="1:105" s="4" customFormat="1" ht="128.25" customHeight="1">
      <c r="A12" s="91"/>
      <c r="B12" s="92"/>
      <c r="C12" s="92"/>
      <c r="D12" s="92"/>
      <c r="E12" s="92"/>
      <c r="F12" s="92"/>
      <c r="G12" s="93"/>
      <c r="H12" s="19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7"/>
      <c r="AZ12" s="104">
        <v>56972</v>
      </c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6"/>
    </row>
    <row r="13" spans="1:105" s="4" customFormat="1" ht="30.75" customHeight="1">
      <c r="A13" s="88" t="s">
        <v>1</v>
      </c>
      <c r="B13" s="89"/>
      <c r="C13" s="89"/>
      <c r="D13" s="89"/>
      <c r="E13" s="89"/>
      <c r="F13" s="89"/>
      <c r="G13" s="90"/>
      <c r="H13" s="18"/>
      <c r="I13" s="94" t="s">
        <v>38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5"/>
      <c r="AZ13" s="56" t="s">
        <v>35</v>
      </c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</row>
    <row r="14" spans="1:105" s="4" customFormat="1" ht="16.5" customHeight="1">
      <c r="A14" s="91"/>
      <c r="B14" s="92"/>
      <c r="C14" s="92"/>
      <c r="D14" s="92"/>
      <c r="E14" s="92"/>
      <c r="F14" s="92"/>
      <c r="G14" s="93"/>
      <c r="H14" s="19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7"/>
      <c r="AZ14" s="104">
        <v>309</v>
      </c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6"/>
    </row>
    <row r="15" spans="1:121" s="4" customFormat="1" ht="60.75" customHeight="1">
      <c r="A15" s="88" t="s">
        <v>2</v>
      </c>
      <c r="B15" s="89"/>
      <c r="C15" s="89"/>
      <c r="D15" s="89"/>
      <c r="E15" s="89"/>
      <c r="F15" s="89"/>
      <c r="G15" s="90"/>
      <c r="H15" s="18"/>
      <c r="I15" s="94" t="s">
        <v>39</v>
      </c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5"/>
      <c r="AZ15" s="56" t="s">
        <v>40</v>
      </c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8"/>
      <c r="DL15" s="26"/>
      <c r="DM15" s="26">
        <v>341421.136</v>
      </c>
      <c r="DN15" s="26"/>
      <c r="DO15" s="26"/>
      <c r="DP15" s="26"/>
      <c r="DQ15" s="26"/>
    </row>
    <row r="16" spans="1:121" s="4" customFormat="1" ht="16.5" customHeight="1">
      <c r="A16" s="91"/>
      <c r="B16" s="92"/>
      <c r="C16" s="92"/>
      <c r="D16" s="92"/>
      <c r="E16" s="92"/>
      <c r="F16" s="92"/>
      <c r="G16" s="93"/>
      <c r="H16" s="19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7"/>
      <c r="AZ16" s="101">
        <f>DM15/AZ10</f>
        <v>5.992788317068033</v>
      </c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3"/>
      <c r="DL16" s="26"/>
      <c r="DM16" s="26">
        <f>AZ16/24</f>
        <v>0.24969951321116804</v>
      </c>
      <c r="DN16" s="26"/>
      <c r="DO16" s="26"/>
      <c r="DP16" s="26"/>
      <c r="DQ16" s="26"/>
    </row>
    <row r="17" spans="1:121" s="4" customFormat="1" ht="45.75" customHeight="1">
      <c r="A17" s="88" t="s">
        <v>3</v>
      </c>
      <c r="B17" s="89"/>
      <c r="C17" s="89"/>
      <c r="D17" s="89"/>
      <c r="E17" s="89"/>
      <c r="F17" s="89"/>
      <c r="G17" s="90"/>
      <c r="H17" s="18"/>
      <c r="I17" s="94" t="s">
        <v>41</v>
      </c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5"/>
      <c r="AZ17" s="98" t="s">
        <v>42</v>
      </c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100"/>
      <c r="DL17" s="26"/>
      <c r="DM17" s="26">
        <v>3.36</v>
      </c>
      <c r="DN17" s="26"/>
      <c r="DO17" s="26"/>
      <c r="DP17" s="26"/>
      <c r="DQ17" s="26"/>
    </row>
    <row r="18" spans="1:121" s="4" customFormat="1" ht="16.5" customHeight="1">
      <c r="A18" s="91"/>
      <c r="B18" s="92"/>
      <c r="C18" s="92"/>
      <c r="D18" s="92"/>
      <c r="E18" s="92"/>
      <c r="F18" s="92"/>
      <c r="G18" s="93"/>
      <c r="H18" s="19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7"/>
      <c r="AZ18" s="101">
        <f>DM18</f>
        <v>5.039796294929515</v>
      </c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3"/>
      <c r="DL18" s="26"/>
      <c r="DM18" s="26">
        <f>341421/67745</f>
        <v>5.039796294929515</v>
      </c>
      <c r="DN18" s="26"/>
      <c r="DO18" s="26"/>
      <c r="DP18" s="26"/>
      <c r="DQ18" s="26"/>
    </row>
    <row r="19" spans="1:105" s="4" customFormat="1" ht="16.5" customHeight="1">
      <c r="A19" s="20"/>
      <c r="B19" s="20"/>
      <c r="C19" s="20"/>
      <c r="D19" s="20"/>
      <c r="E19" s="20"/>
      <c r="F19" s="20"/>
      <c r="G19" s="20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</row>
    <row r="20" spans="1:106" s="1" customFormat="1" ht="15.75">
      <c r="A20" s="3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</row>
    <row r="21" spans="1:103" s="39" customFormat="1" ht="13.5" customHeight="1">
      <c r="A21" s="3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</row>
    <row r="22" ht="3" customHeight="1"/>
    <row r="24" spans="1:19" ht="15">
      <c r="A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35"/>
      <c r="O24" s="35"/>
      <c r="P24" s="35"/>
      <c r="Q24" s="35"/>
      <c r="R24" s="35"/>
      <c r="S24" s="35"/>
    </row>
    <row r="25" spans="1:19" ht="1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/>
      <c r="O25" s="35"/>
      <c r="P25" s="35"/>
      <c r="Q25" s="35"/>
      <c r="R25" s="35"/>
      <c r="S25" s="35"/>
    </row>
  </sheetData>
  <sheetProtection/>
  <mergeCells count="32">
    <mergeCell ref="A3:DA3"/>
    <mergeCell ref="A5:DA5"/>
    <mergeCell ref="A6:DA6"/>
    <mergeCell ref="A8:G8"/>
    <mergeCell ref="H8:AY8"/>
    <mergeCell ref="AZ8:DA8"/>
    <mergeCell ref="AZ15:DA15"/>
    <mergeCell ref="AZ16:DA16"/>
    <mergeCell ref="A9:G10"/>
    <mergeCell ref="I9:AY10"/>
    <mergeCell ref="AZ9:DA9"/>
    <mergeCell ref="AZ10:DA10"/>
    <mergeCell ref="A11:G12"/>
    <mergeCell ref="I11:AY12"/>
    <mergeCell ref="AZ11:DA11"/>
    <mergeCell ref="AZ12:DA12"/>
    <mergeCell ref="A17:G18"/>
    <mergeCell ref="I17:AY18"/>
    <mergeCell ref="AZ17:DA17"/>
    <mergeCell ref="AZ18:DA18"/>
    <mergeCell ref="A13:G14"/>
    <mergeCell ref="I13:AY14"/>
    <mergeCell ref="AZ13:DA13"/>
    <mergeCell ref="AZ14:DA14"/>
    <mergeCell ref="A15:G16"/>
    <mergeCell ref="I15:AY16"/>
    <mergeCell ref="B20:AN20"/>
    <mergeCell ref="AO20:BZ20"/>
    <mergeCell ref="CA20:DB20"/>
    <mergeCell ref="B21:AL21"/>
    <mergeCell ref="AM21:BW21"/>
    <mergeCell ref="BX21:CY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israfilova_em</cp:lastModifiedBy>
  <cp:lastPrinted>2016-04-01T09:15:06Z</cp:lastPrinted>
  <dcterms:created xsi:type="dcterms:W3CDTF">2011-01-11T10:25:48Z</dcterms:created>
  <dcterms:modified xsi:type="dcterms:W3CDTF">2017-04-03T06:03:54Z</dcterms:modified>
  <cp:category/>
  <cp:version/>
  <cp:contentType/>
  <cp:contentStatus/>
</cp:coreProperties>
</file>