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18" activeTab="1"/>
  </bookViews>
  <sheets>
    <sheet name="инвест. прога" sheetId="1" r:id="rId1"/>
    <sheet name="инвест. прога по видам вложений" sheetId="2" r:id="rId2"/>
  </sheets>
  <definedNames>
    <definedName name="_xlnm.Print_Titles" localSheetId="1">'инвест. прога по видам вложений'!$4:$6</definedName>
    <definedName name="_xlnm.Print_Area" localSheetId="0">'инвест. прога'!$A$1:$K$41</definedName>
    <definedName name="_xlnm.Print_Area" localSheetId="1">'инвест. прога по видам вложений'!$A$1:$J$110</definedName>
  </definedNames>
  <calcPr fullCalcOnLoad="1"/>
</workbook>
</file>

<file path=xl/sharedStrings.xml><?xml version="1.0" encoding="utf-8"?>
<sst xmlns="http://schemas.openxmlformats.org/spreadsheetml/2006/main" count="186" uniqueCount="84">
  <si>
    <t>№ п\п</t>
  </si>
  <si>
    <t>РЭС Тереньгульского района</t>
  </si>
  <si>
    <t>Приобретение спецтехники</t>
  </si>
  <si>
    <t>Район области</t>
  </si>
  <si>
    <t>РЭС Сенгилеевского района</t>
  </si>
  <si>
    <t>Показатели эффективности</t>
  </si>
  <si>
    <t>2.1</t>
  </si>
  <si>
    <t>2.2</t>
  </si>
  <si>
    <t>РЭС Ульяновского района</t>
  </si>
  <si>
    <t>РЭС г. Новоульяновска</t>
  </si>
  <si>
    <t>ВСЕГО                        объем требуемых  капитальных вложений, тыс.руб.</t>
  </si>
  <si>
    <t>в том числе по этапам реализации программы:</t>
  </si>
  <si>
    <t>РЭС Николаевского района</t>
  </si>
  <si>
    <t>РЭС Старокулаткинского района</t>
  </si>
  <si>
    <t>РЭС Павловского района</t>
  </si>
  <si>
    <t>РЭС Радищевского района</t>
  </si>
  <si>
    <t>3</t>
  </si>
  <si>
    <t>3.1</t>
  </si>
  <si>
    <t>3.2</t>
  </si>
  <si>
    <t>3.3</t>
  </si>
  <si>
    <t>4</t>
  </si>
  <si>
    <t>4.1</t>
  </si>
  <si>
    <t>4.2</t>
  </si>
  <si>
    <t>5</t>
  </si>
  <si>
    <t>РЭС Новосспасского района</t>
  </si>
  <si>
    <t>РЭС г. Димитровграда</t>
  </si>
  <si>
    <t>РЭС Мелекесского района</t>
  </si>
  <si>
    <t>РЭС Карсунского района</t>
  </si>
  <si>
    <t>РЭС Сурского района</t>
  </si>
  <si>
    <t>РЭС Вешкаймского района</t>
  </si>
  <si>
    <t>РЭС Инзенского района</t>
  </si>
  <si>
    <t>РЭС Базарносызганского района</t>
  </si>
  <si>
    <t>РЭС Кузоватовского района</t>
  </si>
  <si>
    <t>МРЭС -1</t>
  </si>
  <si>
    <t xml:space="preserve">ВСЕГО ПО ОАО "УСК" </t>
  </si>
  <si>
    <t>МРЭС -2</t>
  </si>
  <si>
    <t>МРЭС -3</t>
  </si>
  <si>
    <t>МРЭС -4</t>
  </si>
  <si>
    <t>МРЭС -5</t>
  </si>
  <si>
    <t>РЭС г. Барыша</t>
  </si>
  <si>
    <t>Экономический эффект, тыс. руб.</t>
  </si>
  <si>
    <t>Бюджетный эффект,         тыс. руб.</t>
  </si>
  <si>
    <t>Социальный эффект,          тыс. руб.</t>
  </si>
  <si>
    <t>УТВЕРЖДАЮ:</t>
  </si>
  <si>
    <t>Генеральный директор</t>
  </si>
  <si>
    <t>ОАО "Ульяновская сетевая компания"</t>
  </si>
  <si>
    <t>______________________ В.П. Шиннгаров</t>
  </si>
  <si>
    <t>СОГЛАСОВАНО:</t>
  </si>
  <si>
    <t>Ульяновской области</t>
  </si>
  <si>
    <t xml:space="preserve">                      Главный инженер ОАО "УСК"                                                                                                         С.И. Иванов</t>
  </si>
  <si>
    <t>2.3</t>
  </si>
  <si>
    <t>5.1</t>
  </si>
  <si>
    <t>5.2</t>
  </si>
  <si>
    <t>5.3</t>
  </si>
  <si>
    <t>3.4</t>
  </si>
  <si>
    <t>3.5</t>
  </si>
  <si>
    <t>2.4</t>
  </si>
  <si>
    <t>6</t>
  </si>
  <si>
    <t xml:space="preserve">                      Зам. Генерального директора ОАО "УСК"                                                                                     А.В. Харьков</t>
  </si>
  <si>
    <t>Внедрение системы АСКУЭ</t>
  </si>
  <si>
    <t>Строительство сетевого хозяйства</t>
  </si>
  <si>
    <t>РЭС Тереньгульского района:</t>
  </si>
  <si>
    <t>Центральная база</t>
  </si>
  <si>
    <t>6.1</t>
  </si>
  <si>
    <t>6.2</t>
  </si>
  <si>
    <t>6.3</t>
  </si>
  <si>
    <t>6.4</t>
  </si>
  <si>
    <t>___________________________ С.В. Никитин</t>
  </si>
  <si>
    <t>Филиал Димитровградские электрические сети</t>
  </si>
  <si>
    <t>приобретение спецтехники</t>
  </si>
  <si>
    <t>внедрение АСКУЭ</t>
  </si>
  <si>
    <t>новое строительство</t>
  </si>
  <si>
    <t>Социальный эффект (новые рабочие места), чел.</t>
  </si>
  <si>
    <t>Бюджетный эффект (ЕСН, НДФЛ,Налог на имущество, Транспортный налог),         тыс. руб.</t>
  </si>
  <si>
    <t>Экономический эффект (снижение уровня потерь на 11%), тыс. руб.</t>
  </si>
  <si>
    <t>Программа перспективного развития ОАО "УСК" на период с 2008 по 2012 гг.                                                (по видам капитальных вложений)</t>
  </si>
  <si>
    <t>______________________ В.П. Шингаров</t>
  </si>
  <si>
    <t>Инвестиционная программа перспективного развития ОАО "УСК" на период с 2008 по 2012 гг.</t>
  </si>
  <si>
    <t xml:space="preserve">Министр топливно-энергетического </t>
  </si>
  <si>
    <t>и жилищно-коммунального комплексов</t>
  </si>
  <si>
    <t>"_____" ___________________   2008 года</t>
  </si>
  <si>
    <t>И.В. Перфилов</t>
  </si>
  <si>
    <t>2009 года</t>
  </si>
  <si>
    <t>"_______"__________________2009 года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</si>
</sst>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0.00000"/>
    <numFmt numFmtId="182" formatCode="0.0000"/>
    <numFmt numFmtId="183" formatCode="0.000"/>
    <numFmt numFmtId="184" formatCode="0.0"/>
    <numFmt numFmtId="185" formatCode="0.0000000"/>
    <numFmt numFmtId="186" formatCode="0.000000"/>
    <numFmt numFmtId="187" formatCode="0.00000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5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i/>
      <sz val="14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49" fontId="7" fillId="0" borderId="0" xfId="0" applyNumberFormat="1" applyFont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24" borderId="10" xfId="0" applyFont="1" applyFill="1" applyBorder="1" applyAlignment="1">
      <alignment horizontal="center" vertical="center" wrapText="1"/>
    </xf>
    <xf numFmtId="0" fontId="0" fillId="24" borderId="0" xfId="0" applyFill="1" applyAlignment="1">
      <alignment/>
    </xf>
    <xf numFmtId="0" fontId="3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1" fontId="3" fillId="24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3" fillId="24" borderId="10" xfId="0" applyNumberFormat="1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4" fillId="25" borderId="10" xfId="0" applyFont="1" applyFill="1" applyBorder="1" applyAlignment="1">
      <alignment horizontal="center" vertical="center" wrapText="1"/>
    </xf>
    <xf numFmtId="0" fontId="14" fillId="25" borderId="12" xfId="0" applyFont="1" applyFill="1" applyBorder="1" applyAlignment="1">
      <alignment horizontal="left" vertical="center" wrapText="1"/>
    </xf>
    <xf numFmtId="1" fontId="14" fillId="25" borderId="10" xfId="0" applyNumberFormat="1" applyFont="1" applyFill="1" applyBorder="1" applyAlignment="1">
      <alignment horizontal="center" vertical="center" wrapText="1"/>
    </xf>
    <xf numFmtId="0" fontId="15" fillId="25" borderId="0" xfId="0" applyFont="1" applyFill="1" applyAlignment="1">
      <alignment/>
    </xf>
    <xf numFmtId="0" fontId="2" fillId="0" borderId="12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/>
    </xf>
    <xf numFmtId="1" fontId="3" fillId="24" borderId="13" xfId="0" applyNumberFormat="1" applyFont="1" applyFill="1" applyBorder="1" applyAlignment="1">
      <alignment horizontal="center"/>
    </xf>
    <xf numFmtId="0" fontId="3" fillId="24" borderId="10" xfId="0" applyFont="1" applyFill="1" applyBorder="1" applyAlignment="1">
      <alignment/>
    </xf>
    <xf numFmtId="0" fontId="9" fillId="24" borderId="0" xfId="0" applyFont="1" applyFill="1" applyAlignment="1">
      <alignment/>
    </xf>
    <xf numFmtId="0" fontId="14" fillId="25" borderId="14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49" fontId="3" fillId="24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1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center" vertical="center" wrapText="1"/>
    </xf>
    <xf numFmtId="0" fontId="14" fillId="25" borderId="10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/>
    </xf>
    <xf numFmtId="0" fontId="9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1" fontId="14" fillId="25" borderId="17" xfId="0" applyNumberFormat="1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" fontId="14" fillId="25" borderId="15" xfId="0" applyNumberFormat="1" applyFont="1" applyFill="1" applyBorder="1" applyAlignment="1">
      <alignment horizontal="center" vertical="center" wrapText="1"/>
    </xf>
    <xf numFmtId="1" fontId="3" fillId="24" borderId="15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/>
    </xf>
    <xf numFmtId="0" fontId="3" fillId="24" borderId="15" xfId="0" applyFont="1" applyFill="1" applyBorder="1" applyAlignment="1">
      <alignment horizontal="center"/>
    </xf>
    <xf numFmtId="1" fontId="2" fillId="0" borderId="15" xfId="0" applyNumberFormat="1" applyFont="1" applyBorder="1" applyAlignment="1">
      <alignment horizontal="center" vertical="center" wrapText="1"/>
    </xf>
    <xf numFmtId="1" fontId="3" fillId="24" borderId="15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 vertical="center" wrapText="1"/>
    </xf>
    <xf numFmtId="1" fontId="2" fillId="0" borderId="20" xfId="0" applyNumberFormat="1" applyFont="1" applyBorder="1" applyAlignment="1">
      <alignment horizontal="center" vertical="center" wrapText="1"/>
    </xf>
    <xf numFmtId="1" fontId="15" fillId="25" borderId="0" xfId="0" applyNumberFormat="1" applyFont="1" applyFill="1" applyAlignment="1">
      <alignment/>
    </xf>
    <xf numFmtId="0" fontId="16" fillId="0" borderId="12" xfId="0" applyFont="1" applyFill="1" applyBorder="1" applyAlignment="1">
      <alignment horizontal="left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184" fontId="2" fillId="0" borderId="11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184" fontId="17" fillId="0" borderId="11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center" vertical="center" wrapText="1"/>
    </xf>
    <xf numFmtId="0" fontId="16" fillId="24" borderId="12" xfId="0" applyFont="1" applyFill="1" applyBorder="1" applyAlignment="1">
      <alignment horizontal="left" vertical="center" wrapText="1"/>
    </xf>
    <xf numFmtId="0" fontId="16" fillId="25" borderId="12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vertical="center" wrapText="1"/>
    </xf>
    <xf numFmtId="1" fontId="2" fillId="24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right" vertical="center" wrapText="1"/>
    </xf>
    <xf numFmtId="1" fontId="0" fillId="0" borderId="0" xfId="0" applyNumberFormat="1" applyAlignment="1">
      <alignment/>
    </xf>
    <xf numFmtId="0" fontId="5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/>
    </xf>
    <xf numFmtId="0" fontId="5" fillId="0" borderId="11" xfId="0" applyFont="1" applyBorder="1" applyAlignment="1">
      <alignment horizontal="right" vertical="center" wrapText="1"/>
    </xf>
    <xf numFmtId="0" fontId="5" fillId="0" borderId="16" xfId="0" applyFont="1" applyBorder="1" applyAlignment="1">
      <alignment horizontal="right" vertical="center" wrapText="1"/>
    </xf>
    <xf numFmtId="1" fontId="2" fillId="0" borderId="10" xfId="0" applyNumberFormat="1" applyFont="1" applyFill="1" applyBorder="1" applyAlignment="1">
      <alignment/>
    </xf>
    <xf numFmtId="184" fontId="2" fillId="24" borderId="11" xfId="0" applyNumberFormat="1" applyFont="1" applyFill="1" applyBorder="1" applyAlignment="1">
      <alignment horizontal="center" vertical="center" wrapText="1"/>
    </xf>
    <xf numFmtId="1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3" fillId="25" borderId="12" xfId="0" applyFont="1" applyFill="1" applyBorder="1" applyAlignment="1">
      <alignment horizontal="left" vertical="center" wrapText="1"/>
    </xf>
    <xf numFmtId="184" fontId="3" fillId="24" borderId="10" xfId="0" applyNumberFormat="1" applyFont="1" applyFill="1" applyBorder="1" applyAlignment="1">
      <alignment/>
    </xf>
    <xf numFmtId="1" fontId="1" fillId="0" borderId="10" xfId="0" applyNumberFormat="1" applyFont="1" applyFill="1" applyBorder="1" applyAlignment="1">
      <alignment horizontal="right"/>
    </xf>
    <xf numFmtId="1" fontId="2" fillId="0" borderId="10" xfId="0" applyNumberFormat="1" applyFont="1" applyFill="1" applyBorder="1" applyAlignment="1">
      <alignment horizontal="right"/>
    </xf>
    <xf numFmtId="1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right" vertical="center" wrapText="1"/>
    </xf>
    <xf numFmtId="1" fontId="3" fillId="0" borderId="10" xfId="0" applyNumberFormat="1" applyFont="1" applyBorder="1" applyAlignment="1">
      <alignment horizontal="right" vertical="center" wrapText="1"/>
    </xf>
    <xf numFmtId="1" fontId="5" fillId="0" borderId="10" xfId="0" applyNumberFormat="1" applyFont="1" applyBorder="1" applyAlignment="1">
      <alignment horizontal="right" vertical="center" wrapText="1"/>
    </xf>
    <xf numFmtId="1" fontId="9" fillId="0" borderId="10" xfId="0" applyNumberFormat="1" applyFont="1" applyBorder="1" applyAlignment="1">
      <alignment horizontal="right" vertical="center" wrapText="1"/>
    </xf>
    <xf numFmtId="1" fontId="1" fillId="0" borderId="10" xfId="0" applyNumberFormat="1" applyFont="1" applyBorder="1" applyAlignment="1">
      <alignment horizontal="right" vertical="center" wrapText="1"/>
    </xf>
    <xf numFmtId="1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" fontId="5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" fontId="5" fillId="0" borderId="0" xfId="0" applyNumberFormat="1" applyFont="1" applyFill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Fill="1" applyAlignment="1">
      <alignment/>
    </xf>
    <xf numFmtId="1" fontId="16" fillId="0" borderId="0" xfId="0" applyNumberFormat="1" applyFont="1" applyFill="1" applyAlignment="1">
      <alignment/>
    </xf>
    <xf numFmtId="0" fontId="13" fillId="0" borderId="18" xfId="0" applyFont="1" applyFill="1" applyBorder="1" applyAlignment="1">
      <alignment vertical="top" wrapText="1"/>
    </xf>
    <xf numFmtId="0" fontId="13" fillId="0" borderId="21" xfId="0" applyFont="1" applyFill="1" applyBorder="1" applyAlignment="1">
      <alignment vertical="top" wrapText="1"/>
    </xf>
    <xf numFmtId="0" fontId="9" fillId="0" borderId="0" xfId="0" applyFont="1" applyBorder="1" applyAlignment="1">
      <alignment horizontal="left"/>
    </xf>
    <xf numFmtId="0" fontId="9" fillId="0" borderId="0" xfId="0" applyFont="1" applyFill="1" applyBorder="1" applyAlignment="1">
      <alignment/>
    </xf>
    <xf numFmtId="0" fontId="4" fillId="0" borderId="0" xfId="0" applyFont="1" applyAlignment="1">
      <alignment horizontal="left"/>
    </xf>
    <xf numFmtId="0" fontId="16" fillId="24" borderId="1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top" wrapText="1"/>
    </xf>
    <xf numFmtId="0" fontId="13" fillId="0" borderId="26" xfId="0" applyFont="1" applyFill="1" applyBorder="1" applyAlignment="1">
      <alignment horizontal="center" vertical="top" wrapText="1"/>
    </xf>
    <xf numFmtId="0" fontId="13" fillId="0" borderId="27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13" fillId="0" borderId="28" xfId="0" applyFont="1" applyFill="1" applyBorder="1" applyAlignment="1">
      <alignment horizontal="center" vertical="top" wrapText="1"/>
    </xf>
    <xf numFmtId="0" fontId="13" fillId="0" borderId="29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view="pageBreakPreview" zoomScale="60" zoomScalePageLayoutView="0" workbookViewId="0" topLeftCell="A1">
      <selection activeCell="D45" sqref="D45"/>
    </sheetView>
  </sheetViews>
  <sheetFormatPr defaultColWidth="9.140625" defaultRowHeight="12.75"/>
  <cols>
    <col min="1" max="1" width="7.57421875" style="9" customWidth="1"/>
    <col min="2" max="2" width="56.00390625" style="2" customWidth="1"/>
    <col min="3" max="3" width="27.140625" style="1" customWidth="1"/>
    <col min="4" max="6" width="26.8515625" style="0" customWidth="1"/>
    <col min="7" max="8" width="30.8515625" style="0" customWidth="1"/>
    <col min="9" max="9" width="14.8515625" style="0" hidden="1" customWidth="1"/>
    <col min="10" max="10" width="17.00390625" style="0" hidden="1" customWidth="1"/>
    <col min="11" max="11" width="19.140625" style="0" hidden="1" customWidth="1"/>
    <col min="13" max="13" width="9.28125" style="0" bestFit="1" customWidth="1"/>
    <col min="14" max="14" width="12.57421875" style="0" bestFit="1" customWidth="1"/>
    <col min="18" max="18" width="16.140625" style="0" customWidth="1"/>
  </cols>
  <sheetData>
    <row r="1" spans="1:9" s="59" customFormat="1" ht="20.25">
      <c r="A1" s="66" t="s">
        <v>47</v>
      </c>
      <c r="D1" s="66"/>
      <c r="F1" s="66"/>
      <c r="G1" s="66" t="s">
        <v>43</v>
      </c>
      <c r="I1" s="59" t="s">
        <v>43</v>
      </c>
    </row>
    <row r="2" spans="1:9" s="59" customFormat="1" ht="20.25">
      <c r="A2" s="59" t="s">
        <v>78</v>
      </c>
      <c r="G2" s="59" t="s">
        <v>44</v>
      </c>
      <c r="I2" s="59" t="s">
        <v>44</v>
      </c>
    </row>
    <row r="3" spans="1:7" s="59" customFormat="1" ht="20.25">
      <c r="A3" s="59" t="s">
        <v>79</v>
      </c>
      <c r="G3" s="59" t="s">
        <v>45</v>
      </c>
    </row>
    <row r="4" spans="1:9" s="59" customFormat="1" ht="20.25">
      <c r="A4" s="59" t="s">
        <v>48</v>
      </c>
      <c r="G4" s="59" t="s">
        <v>76</v>
      </c>
      <c r="H4" s="59" t="s">
        <v>81</v>
      </c>
      <c r="I4" s="59" t="s">
        <v>45</v>
      </c>
    </row>
    <row r="5" spans="1:9" s="59" customFormat="1" ht="20.25">
      <c r="A5" s="59" t="s">
        <v>67</v>
      </c>
      <c r="D5" s="138"/>
      <c r="G5" s="59" t="s">
        <v>80</v>
      </c>
      <c r="H5" s="59" t="s">
        <v>82</v>
      </c>
      <c r="I5" s="59" t="s">
        <v>46</v>
      </c>
    </row>
    <row r="6" spans="1:8" s="59" customFormat="1" ht="20.25">
      <c r="A6" s="145" t="s">
        <v>83</v>
      </c>
      <c r="B6" s="145"/>
      <c r="C6" s="138"/>
      <c r="D6" s="138"/>
      <c r="E6" s="138"/>
      <c r="F6" s="138"/>
      <c r="G6" s="138"/>
      <c r="H6" s="138"/>
    </row>
    <row r="7" spans="1:11" s="8" customFormat="1" ht="12.75" customHeight="1">
      <c r="A7" s="148" t="s">
        <v>77</v>
      </c>
      <c r="B7" s="148"/>
      <c r="C7" s="148"/>
      <c r="D7" s="148"/>
      <c r="E7" s="148"/>
      <c r="F7" s="148"/>
      <c r="G7" s="148"/>
      <c r="H7" s="148"/>
      <c r="I7" s="149"/>
      <c r="J7" s="149"/>
      <c r="K7" s="149"/>
    </row>
    <row r="8" spans="1:11" s="8" customFormat="1" ht="12.75" customHeight="1">
      <c r="A8" s="149"/>
      <c r="B8" s="149"/>
      <c r="C8" s="149"/>
      <c r="D8" s="149"/>
      <c r="E8" s="149"/>
      <c r="F8" s="149"/>
      <c r="G8" s="149"/>
      <c r="H8" s="149"/>
      <c r="I8" s="149"/>
      <c r="J8" s="149"/>
      <c r="K8" s="149"/>
    </row>
    <row r="9" spans="1:11" ht="10.5" customHeight="1" thickBot="1">
      <c r="A9" s="150"/>
      <c r="B9" s="150"/>
      <c r="C9" s="150"/>
      <c r="D9" s="150"/>
      <c r="E9" s="150"/>
      <c r="F9" s="150"/>
      <c r="G9" s="150"/>
      <c r="H9" s="150"/>
      <c r="I9" s="149"/>
      <c r="J9" s="149"/>
      <c r="K9" s="149"/>
    </row>
    <row r="10" spans="1:11" s="6" customFormat="1" ht="15" customHeight="1">
      <c r="A10" s="151" t="s">
        <v>0</v>
      </c>
      <c r="B10" s="153" t="s">
        <v>3</v>
      </c>
      <c r="C10" s="153" t="s">
        <v>10</v>
      </c>
      <c r="D10" s="153" t="s">
        <v>11</v>
      </c>
      <c r="E10" s="153"/>
      <c r="F10" s="153"/>
      <c r="G10" s="153"/>
      <c r="H10" s="154"/>
      <c r="I10" s="156" t="s">
        <v>5</v>
      </c>
      <c r="J10" s="157"/>
      <c r="K10" s="157"/>
    </row>
    <row r="11" spans="1:11" s="6" customFormat="1" ht="12.75" customHeight="1">
      <c r="A11" s="152"/>
      <c r="B11" s="147"/>
      <c r="C11" s="147"/>
      <c r="D11" s="147"/>
      <c r="E11" s="147"/>
      <c r="F11" s="147"/>
      <c r="G11" s="147"/>
      <c r="H11" s="155"/>
      <c r="I11" s="158" t="s">
        <v>40</v>
      </c>
      <c r="J11" s="147" t="s">
        <v>41</v>
      </c>
      <c r="K11" s="147" t="s">
        <v>42</v>
      </c>
    </row>
    <row r="12" spans="1:11" s="6" customFormat="1" ht="60" customHeight="1">
      <c r="A12" s="152"/>
      <c r="B12" s="147"/>
      <c r="C12" s="147"/>
      <c r="D12" s="63">
        <v>2008</v>
      </c>
      <c r="E12" s="63">
        <v>2009</v>
      </c>
      <c r="F12" s="63">
        <v>2010</v>
      </c>
      <c r="G12" s="63">
        <v>2011</v>
      </c>
      <c r="H12" s="64">
        <v>2012</v>
      </c>
      <c r="I12" s="158"/>
      <c r="J12" s="147"/>
      <c r="K12" s="147"/>
    </row>
    <row r="13" spans="1:18" s="34" customFormat="1" ht="23.25">
      <c r="A13" s="42"/>
      <c r="B13" s="68" t="s">
        <v>34</v>
      </c>
      <c r="C13" s="33">
        <v>177551.4</v>
      </c>
      <c r="D13" s="33">
        <v>20214.49120148857</v>
      </c>
      <c r="E13" s="33">
        <v>60668.082272727275</v>
      </c>
      <c r="F13" s="33">
        <v>59126.072009569376</v>
      </c>
      <c r="G13" s="33">
        <v>19056.417272727274</v>
      </c>
      <c r="H13" s="80">
        <v>18485.607272727273</v>
      </c>
      <c r="I13" s="74"/>
      <c r="J13" s="31"/>
      <c r="K13" s="31"/>
      <c r="M13" s="34" t="s">
        <v>69</v>
      </c>
      <c r="R13" s="89" t="e">
        <f>#REF!+#REF!+#REF!+#REF!+#REF!+#REF!+#REF!+#REF!+#REF!+#REF!+#REF!+#REF!+#REF!+#REF!+#REF!+#REF!+#REF!+#REF!+#REF!</f>
        <v>#REF!</v>
      </c>
    </row>
    <row r="14" spans="1:18" s="34" customFormat="1" ht="23.25">
      <c r="A14" s="42">
        <v>1</v>
      </c>
      <c r="B14" s="68" t="s">
        <v>62</v>
      </c>
      <c r="C14" s="33">
        <v>6386</v>
      </c>
      <c r="D14" s="33">
        <v>3900</v>
      </c>
      <c r="E14" s="33">
        <v>2486</v>
      </c>
      <c r="F14" s="33">
        <v>0</v>
      </c>
      <c r="G14" s="33">
        <v>0</v>
      </c>
      <c r="H14" s="80">
        <v>0</v>
      </c>
      <c r="I14" s="74"/>
      <c r="J14" s="31"/>
      <c r="K14" s="31"/>
      <c r="M14" s="34" t="s">
        <v>70</v>
      </c>
      <c r="R14" s="89" t="e">
        <f>#REF!+#REF!+#REF!+#REF!+#REF!+#REF!+#REF!+#REF!+#REF!+#REF!+#REF!+#REF!+#REF!+#REF!+#REF!+#REF!+#REF!+#REF!+#REF!</f>
        <v>#REF!</v>
      </c>
    </row>
    <row r="15" spans="1:18" s="18" customFormat="1" ht="23.25">
      <c r="A15" s="43">
        <v>2</v>
      </c>
      <c r="B15" s="69" t="s">
        <v>33</v>
      </c>
      <c r="C15" s="22">
        <v>46597.475000000006</v>
      </c>
      <c r="D15" s="22">
        <v>7100.74120148857</v>
      </c>
      <c r="E15" s="22">
        <v>13444.277272727273</v>
      </c>
      <c r="F15" s="22">
        <v>21887.072009569376</v>
      </c>
      <c r="G15" s="22">
        <v>2915.177272727273</v>
      </c>
      <c r="H15" s="81">
        <v>1249.4772727272727</v>
      </c>
      <c r="I15" s="75"/>
      <c r="J15" s="17"/>
      <c r="K15" s="17"/>
      <c r="M15" s="34" t="s">
        <v>71</v>
      </c>
      <c r="R15" s="89" t="e">
        <f>#REF!+#REF!+#REF!+#REF!+#REF!+#REF!+#REF!+#REF!+#REF!+#REF!+#REF!+#REF!+#REF!+#REF!+#REF!+#REF!+#REF!+#REF!</f>
        <v>#REF!</v>
      </c>
    </row>
    <row r="16" spans="1:18" s="36" customFormat="1" ht="23.25">
      <c r="A16" s="46" t="s">
        <v>6</v>
      </c>
      <c r="B16" s="70" t="s">
        <v>1</v>
      </c>
      <c r="C16" s="26">
        <v>9246</v>
      </c>
      <c r="D16" s="26">
        <v>2100.090909090909</v>
      </c>
      <c r="E16" s="26">
        <v>3584.227272727273</v>
      </c>
      <c r="F16" s="26">
        <v>2865.227272727273</v>
      </c>
      <c r="G16" s="26">
        <v>348.22727272727275</v>
      </c>
      <c r="H16" s="82">
        <v>348.22727272727275</v>
      </c>
      <c r="I16" s="76"/>
      <c r="J16" s="23"/>
      <c r="K16" s="23"/>
      <c r="M16" s="34"/>
      <c r="R16" s="89" t="e">
        <f>SUM(R13:R15)</f>
        <v>#REF!</v>
      </c>
    </row>
    <row r="17" spans="1:11" s="36" customFormat="1" ht="18">
      <c r="A17" s="46" t="s">
        <v>7</v>
      </c>
      <c r="B17" s="70" t="s">
        <v>4</v>
      </c>
      <c r="C17" s="26">
        <v>11390.025000000001</v>
      </c>
      <c r="D17" s="26">
        <v>934.0002923976608</v>
      </c>
      <c r="E17" s="26">
        <v>3832.6</v>
      </c>
      <c r="F17" s="26">
        <v>6622.694736842106</v>
      </c>
      <c r="G17" s="26">
        <v>0</v>
      </c>
      <c r="H17" s="82">
        <v>0</v>
      </c>
      <c r="I17" s="76"/>
      <c r="J17" s="23"/>
      <c r="K17" s="23"/>
    </row>
    <row r="18" spans="1:11" s="36" customFormat="1" ht="18">
      <c r="A18" s="46" t="s">
        <v>50</v>
      </c>
      <c r="B18" s="70" t="s">
        <v>8</v>
      </c>
      <c r="C18" s="23">
        <v>9478.4</v>
      </c>
      <c r="D18" s="26">
        <v>1071.25</v>
      </c>
      <c r="E18" s="26">
        <v>1500</v>
      </c>
      <c r="F18" s="26">
        <v>5104.65</v>
      </c>
      <c r="G18" s="26">
        <v>901.25</v>
      </c>
      <c r="H18" s="82">
        <v>901.25</v>
      </c>
      <c r="I18" s="76"/>
      <c r="J18" s="23"/>
      <c r="K18" s="23"/>
    </row>
    <row r="19" spans="1:11" s="36" customFormat="1" ht="18">
      <c r="A19" s="46" t="s">
        <v>56</v>
      </c>
      <c r="B19" s="70" t="s">
        <v>9</v>
      </c>
      <c r="C19" s="25">
        <v>16483.05</v>
      </c>
      <c r="D19" s="25">
        <v>2995.4</v>
      </c>
      <c r="E19" s="25">
        <v>4527.45</v>
      </c>
      <c r="F19" s="25">
        <v>7294.5</v>
      </c>
      <c r="G19" s="25">
        <v>1665.7</v>
      </c>
      <c r="H19" s="83">
        <v>0</v>
      </c>
      <c r="I19" s="76"/>
      <c r="J19" s="23"/>
      <c r="K19" s="23"/>
    </row>
    <row r="20" spans="1:11" s="41" customFormat="1" ht="20.25">
      <c r="A20" s="45" t="s">
        <v>16</v>
      </c>
      <c r="B20" s="69" t="s">
        <v>35</v>
      </c>
      <c r="C20" s="28">
        <v>36713.8</v>
      </c>
      <c r="D20" s="28">
        <v>5571.25</v>
      </c>
      <c r="E20" s="28">
        <v>15070.25</v>
      </c>
      <c r="F20" s="28">
        <v>7741.25</v>
      </c>
      <c r="G20" s="28">
        <v>6331.05</v>
      </c>
      <c r="H20" s="84">
        <v>2000</v>
      </c>
      <c r="I20" s="75"/>
      <c r="J20" s="40"/>
      <c r="K20" s="40"/>
    </row>
    <row r="21" spans="1:11" s="16" customFormat="1" ht="20.25">
      <c r="A21" s="46" t="s">
        <v>17</v>
      </c>
      <c r="B21" s="71" t="s">
        <v>12</v>
      </c>
      <c r="C21" s="25">
        <v>6883.25</v>
      </c>
      <c r="D21" s="25">
        <v>0</v>
      </c>
      <c r="E21" s="25">
        <v>3508.25</v>
      </c>
      <c r="F21" s="25">
        <v>2500</v>
      </c>
      <c r="G21" s="25">
        <v>875</v>
      </c>
      <c r="H21" s="83">
        <v>0</v>
      </c>
      <c r="I21" s="77"/>
      <c r="J21" s="21"/>
      <c r="K21" s="21"/>
    </row>
    <row r="22" spans="1:13" s="11" customFormat="1" ht="20.25">
      <c r="A22" s="46" t="s">
        <v>18</v>
      </c>
      <c r="B22" s="71" t="s">
        <v>13</v>
      </c>
      <c r="C22" s="25">
        <v>5484.05</v>
      </c>
      <c r="D22" s="25">
        <v>0</v>
      </c>
      <c r="E22" s="25">
        <v>3508.25</v>
      </c>
      <c r="F22" s="25">
        <v>1170</v>
      </c>
      <c r="G22" s="25">
        <v>805.8</v>
      </c>
      <c r="H22" s="83">
        <v>0</v>
      </c>
      <c r="I22" s="77"/>
      <c r="J22" s="10"/>
      <c r="K22" s="10"/>
      <c r="M22" s="131"/>
    </row>
    <row r="23" spans="1:14" s="11" customFormat="1" ht="20.25">
      <c r="A23" s="46" t="s">
        <v>19</v>
      </c>
      <c r="B23" s="54" t="s">
        <v>14</v>
      </c>
      <c r="C23" s="26">
        <v>7091.9</v>
      </c>
      <c r="D23" s="26">
        <v>1500</v>
      </c>
      <c r="E23" s="26">
        <v>2741.25</v>
      </c>
      <c r="F23" s="26">
        <v>1901.25</v>
      </c>
      <c r="G23" s="26">
        <v>949.4</v>
      </c>
      <c r="H23" s="82">
        <v>0</v>
      </c>
      <c r="I23" s="77"/>
      <c r="J23" s="13"/>
      <c r="K23" s="13"/>
      <c r="N23" s="131">
        <f>D13+E13+F13+G13+H13</f>
        <v>177550.67002923976</v>
      </c>
    </row>
    <row r="24" spans="1:14" s="11" customFormat="1" ht="20.25">
      <c r="A24" s="46" t="s">
        <v>54</v>
      </c>
      <c r="B24" s="54" t="s">
        <v>15</v>
      </c>
      <c r="C24" s="26">
        <v>6948.3</v>
      </c>
      <c r="D24" s="26">
        <v>0</v>
      </c>
      <c r="E24" s="26">
        <v>5142.5</v>
      </c>
      <c r="F24" s="26">
        <v>1000</v>
      </c>
      <c r="G24" s="26">
        <v>805.8</v>
      </c>
      <c r="H24" s="82">
        <v>0</v>
      </c>
      <c r="I24" s="77"/>
      <c r="J24" s="13"/>
      <c r="K24" s="13"/>
      <c r="N24" s="133">
        <f>C13-N23</f>
        <v>0.7299707602360286</v>
      </c>
    </row>
    <row r="25" spans="1:11" s="11" customFormat="1" ht="20.25">
      <c r="A25" s="46" t="s">
        <v>55</v>
      </c>
      <c r="B25" s="54" t="s">
        <v>24</v>
      </c>
      <c r="C25" s="26">
        <v>10306.3</v>
      </c>
      <c r="D25" s="26">
        <v>4071.25</v>
      </c>
      <c r="E25" s="26">
        <v>170</v>
      </c>
      <c r="F25" s="26">
        <v>1170</v>
      </c>
      <c r="G25" s="26">
        <v>2895.05</v>
      </c>
      <c r="H25" s="82">
        <v>2000</v>
      </c>
      <c r="I25" s="77"/>
      <c r="J25" s="13"/>
      <c r="K25" s="13"/>
    </row>
    <row r="26" spans="1:11" s="41" customFormat="1" ht="40.5">
      <c r="A26" s="45" t="s">
        <v>20</v>
      </c>
      <c r="B26" s="69" t="s">
        <v>68</v>
      </c>
      <c r="C26" s="28">
        <v>26954.85</v>
      </c>
      <c r="D26" s="28">
        <v>0</v>
      </c>
      <c r="E26" s="28">
        <v>6893.75</v>
      </c>
      <c r="F26" s="28">
        <v>8741.25</v>
      </c>
      <c r="G26" s="28">
        <v>1257.85</v>
      </c>
      <c r="H26" s="84">
        <v>10062</v>
      </c>
      <c r="I26" s="75"/>
      <c r="J26" s="17"/>
      <c r="K26" s="17"/>
    </row>
    <row r="27" spans="1:14" s="12" customFormat="1" ht="20.25">
      <c r="A27" s="46" t="s">
        <v>21</v>
      </c>
      <c r="B27" s="71" t="s">
        <v>25</v>
      </c>
      <c r="C27" s="24">
        <v>20912</v>
      </c>
      <c r="D27" s="27">
        <v>0</v>
      </c>
      <c r="E27" s="27">
        <v>4883.75</v>
      </c>
      <c r="F27" s="27">
        <v>6071.25</v>
      </c>
      <c r="G27" s="27">
        <v>510</v>
      </c>
      <c r="H27" s="65">
        <v>9447</v>
      </c>
      <c r="I27" s="78"/>
      <c r="J27" s="5"/>
      <c r="K27" s="5"/>
      <c r="N27" s="132"/>
    </row>
    <row r="28" spans="1:13" s="12" customFormat="1" ht="20.25">
      <c r="A28" s="46" t="s">
        <v>22</v>
      </c>
      <c r="B28" s="71" t="s">
        <v>26</v>
      </c>
      <c r="C28" s="27">
        <v>6042.85</v>
      </c>
      <c r="D28" s="27">
        <v>0</v>
      </c>
      <c r="E28" s="27">
        <v>2010</v>
      </c>
      <c r="F28" s="27">
        <v>2670</v>
      </c>
      <c r="G28" s="27">
        <v>747.85</v>
      </c>
      <c r="H28" s="85">
        <v>615</v>
      </c>
      <c r="I28" s="78"/>
      <c r="J28" s="5"/>
      <c r="K28" s="5"/>
      <c r="M28" s="129"/>
    </row>
    <row r="29" spans="1:14" s="30" customFormat="1" ht="20.25">
      <c r="A29" s="45" t="s">
        <v>23</v>
      </c>
      <c r="B29" s="69" t="s">
        <v>37</v>
      </c>
      <c r="C29" s="22">
        <v>23806.525</v>
      </c>
      <c r="D29" s="22">
        <v>3642.5</v>
      </c>
      <c r="E29" s="22">
        <v>6615.725</v>
      </c>
      <c r="F29" s="22">
        <v>8916.5</v>
      </c>
      <c r="G29" s="17">
        <v>340</v>
      </c>
      <c r="H29" s="44">
        <v>4291.8</v>
      </c>
      <c r="I29" s="78"/>
      <c r="J29" s="3"/>
      <c r="K29" s="72"/>
      <c r="N29" s="130"/>
    </row>
    <row r="30" spans="1:11" s="12" customFormat="1" ht="20.25">
      <c r="A30" s="46" t="s">
        <v>51</v>
      </c>
      <c r="B30" s="71" t="s">
        <v>27</v>
      </c>
      <c r="C30" s="27">
        <v>9212.3</v>
      </c>
      <c r="D30" s="27">
        <v>2724.65</v>
      </c>
      <c r="E30" s="27">
        <v>2340</v>
      </c>
      <c r="F30" s="27">
        <v>2998.65</v>
      </c>
      <c r="G30" s="27">
        <v>0</v>
      </c>
      <c r="H30" s="85">
        <v>1149</v>
      </c>
      <c r="I30" s="78"/>
      <c r="J30" s="4"/>
      <c r="K30" s="4"/>
    </row>
    <row r="31" spans="1:11" s="12" customFormat="1" ht="20.25">
      <c r="A31" s="46" t="s">
        <v>52</v>
      </c>
      <c r="B31" s="71" t="s">
        <v>28</v>
      </c>
      <c r="C31" s="27">
        <v>6530.325000000001</v>
      </c>
      <c r="D31" s="27">
        <v>0</v>
      </c>
      <c r="E31" s="27">
        <v>2605.725</v>
      </c>
      <c r="F31" s="27">
        <v>2500</v>
      </c>
      <c r="G31" s="27">
        <v>170</v>
      </c>
      <c r="H31" s="85">
        <v>1254.6</v>
      </c>
      <c r="I31" s="78"/>
      <c r="J31" s="5"/>
      <c r="K31" s="5"/>
    </row>
    <row r="32" spans="1:11" s="12" customFormat="1" ht="20.25">
      <c r="A32" s="46" t="s">
        <v>53</v>
      </c>
      <c r="B32" s="54" t="s">
        <v>29</v>
      </c>
      <c r="C32" s="27">
        <v>8063.9</v>
      </c>
      <c r="D32" s="27">
        <v>917.85</v>
      </c>
      <c r="E32" s="27">
        <v>1670</v>
      </c>
      <c r="F32" s="27">
        <v>3417.85</v>
      </c>
      <c r="G32" s="27">
        <v>170</v>
      </c>
      <c r="H32" s="85">
        <v>1888.2</v>
      </c>
      <c r="I32" s="78"/>
      <c r="J32" s="5"/>
      <c r="K32" s="5"/>
    </row>
    <row r="33" spans="1:11" s="41" customFormat="1" ht="20.25">
      <c r="A33" s="45" t="s">
        <v>57</v>
      </c>
      <c r="B33" s="69" t="s">
        <v>38</v>
      </c>
      <c r="C33" s="28">
        <v>37092.75</v>
      </c>
      <c r="D33" s="28">
        <v>0</v>
      </c>
      <c r="E33" s="28">
        <v>16158.08</v>
      </c>
      <c r="F33" s="28">
        <v>11840</v>
      </c>
      <c r="G33" s="28">
        <v>8212.34</v>
      </c>
      <c r="H33" s="86">
        <v>882.33</v>
      </c>
      <c r="I33" s="75"/>
      <c r="J33" s="40"/>
      <c r="K33" s="40"/>
    </row>
    <row r="34" spans="1:11" s="12" customFormat="1" ht="20.25">
      <c r="A34" s="46" t="s">
        <v>63</v>
      </c>
      <c r="B34" s="71" t="s">
        <v>39</v>
      </c>
      <c r="C34" s="25">
        <v>9834.4</v>
      </c>
      <c r="D34" s="25">
        <v>0</v>
      </c>
      <c r="E34" s="25">
        <v>3949.3</v>
      </c>
      <c r="F34" s="25">
        <v>2670</v>
      </c>
      <c r="G34" s="25">
        <v>3215.1</v>
      </c>
      <c r="H34" s="83">
        <v>0</v>
      </c>
      <c r="I34" s="78"/>
      <c r="J34" s="10"/>
      <c r="K34" s="10"/>
    </row>
    <row r="35" spans="1:11" s="12" customFormat="1" ht="20.25">
      <c r="A35" s="46" t="s">
        <v>64</v>
      </c>
      <c r="B35" s="71" t="s">
        <v>30</v>
      </c>
      <c r="C35" s="27">
        <v>9620.85</v>
      </c>
      <c r="D35" s="27">
        <v>0</v>
      </c>
      <c r="E35" s="27">
        <v>3678.25</v>
      </c>
      <c r="F35" s="27">
        <v>2670</v>
      </c>
      <c r="G35" s="27">
        <v>3272.6</v>
      </c>
      <c r="H35" s="85">
        <v>0</v>
      </c>
      <c r="I35" s="78"/>
      <c r="J35" s="5"/>
      <c r="K35" s="5"/>
    </row>
    <row r="36" spans="1:11" s="12" customFormat="1" ht="30.75" customHeight="1">
      <c r="A36" s="46" t="s">
        <v>65</v>
      </c>
      <c r="B36" s="54" t="s">
        <v>31</v>
      </c>
      <c r="C36" s="27">
        <v>9728.25</v>
      </c>
      <c r="D36" s="27">
        <v>0</v>
      </c>
      <c r="E36" s="27">
        <v>3461.28</v>
      </c>
      <c r="F36" s="27">
        <v>4000</v>
      </c>
      <c r="G36" s="27">
        <v>1384.64</v>
      </c>
      <c r="H36" s="85">
        <v>882.33</v>
      </c>
      <c r="I36" s="78"/>
      <c r="J36" s="5"/>
      <c r="K36" s="5"/>
    </row>
    <row r="37" spans="1:11" s="12" customFormat="1" ht="21" thickBot="1">
      <c r="A37" s="87" t="s">
        <v>66</v>
      </c>
      <c r="B37" s="55" t="s">
        <v>32</v>
      </c>
      <c r="C37" s="47">
        <v>7909.25</v>
      </c>
      <c r="D37" s="47">
        <v>0</v>
      </c>
      <c r="E37" s="47">
        <v>5069.25</v>
      </c>
      <c r="F37" s="47">
        <v>2500</v>
      </c>
      <c r="G37" s="47">
        <v>340</v>
      </c>
      <c r="H37" s="88">
        <v>0</v>
      </c>
      <c r="I37" s="79"/>
      <c r="J37" s="50"/>
      <c r="K37" s="5"/>
    </row>
    <row r="38" spans="1:11" ht="18">
      <c r="A38" s="67"/>
      <c r="B38" s="60"/>
      <c r="C38" s="61"/>
      <c r="D38" s="62"/>
      <c r="E38" s="62"/>
      <c r="F38" s="62"/>
      <c r="G38" s="62"/>
      <c r="H38" s="62"/>
      <c r="I38" s="62"/>
      <c r="J38" s="62"/>
      <c r="K38" s="73"/>
    </row>
    <row r="39" spans="1:11" ht="20.25">
      <c r="A39" s="67"/>
      <c r="B39" s="146" t="s">
        <v>58</v>
      </c>
      <c r="C39" s="146"/>
      <c r="D39" s="146"/>
      <c r="E39" s="146"/>
      <c r="F39" s="146"/>
      <c r="G39" s="146"/>
      <c r="H39" s="146"/>
      <c r="I39" s="146"/>
      <c r="J39" s="146"/>
      <c r="K39" s="73"/>
    </row>
    <row r="40" spans="1:11" ht="20.25">
      <c r="A40" s="67"/>
      <c r="B40" s="137"/>
      <c r="C40" s="137"/>
      <c r="D40" s="137"/>
      <c r="E40" s="137"/>
      <c r="F40" s="137"/>
      <c r="G40" s="137"/>
      <c r="H40" s="137"/>
      <c r="I40" s="137"/>
      <c r="J40" s="137"/>
      <c r="K40" s="73"/>
    </row>
    <row r="41" spans="1:11" ht="20.25">
      <c r="A41" s="67"/>
      <c r="B41" s="146" t="s">
        <v>49</v>
      </c>
      <c r="C41" s="146"/>
      <c r="D41" s="146"/>
      <c r="E41" s="146"/>
      <c r="F41" s="146"/>
      <c r="G41" s="146"/>
      <c r="H41" s="146"/>
      <c r="I41" s="146"/>
      <c r="J41" s="146"/>
      <c r="K41" s="73"/>
    </row>
    <row r="44" ht="18">
      <c r="D44" s="105">
        <f>D13+E13</f>
        <v>80882.57347421584</v>
      </c>
    </row>
  </sheetData>
  <sheetProtection/>
  <mergeCells count="12">
    <mergeCell ref="I11:I12"/>
    <mergeCell ref="K11:K12"/>
    <mergeCell ref="A6:B6"/>
    <mergeCell ref="B39:J39"/>
    <mergeCell ref="B41:J41"/>
    <mergeCell ref="J11:J12"/>
    <mergeCell ref="A7:K9"/>
    <mergeCell ref="A10:A12"/>
    <mergeCell ref="B10:B12"/>
    <mergeCell ref="C10:C12"/>
    <mergeCell ref="D10:H11"/>
    <mergeCell ref="I10:K10"/>
  </mergeCells>
  <printOptions horizontalCentered="1"/>
  <pageMargins left="0.7874015748031497" right="0.7874015748031497" top="0.984251968503937" bottom="0.5905511811023623" header="0.5118110236220472" footer="0.5118110236220472"/>
  <pageSetup horizontalDpi="300" verticalDpi="300" orientation="landscape" paperSize="9" scale="56" r:id="rId1"/>
  <colBreaks count="1" manualBreakCount="1">
    <brk id="8" max="4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10"/>
  <sheetViews>
    <sheetView tabSelected="1" view="pageBreakPreview" zoomScale="60" zoomScaleNormal="60" zoomScalePageLayoutView="50" workbookViewId="0" topLeftCell="A94">
      <selection activeCell="G119" sqref="G119"/>
    </sheetView>
  </sheetViews>
  <sheetFormatPr defaultColWidth="9.140625" defaultRowHeight="12.75"/>
  <cols>
    <col min="1" max="1" width="41.140625" style="2" customWidth="1"/>
    <col min="2" max="2" width="22.421875" style="1" customWidth="1"/>
    <col min="3" max="3" width="15.7109375" style="0" customWidth="1"/>
    <col min="4" max="4" width="14.28125" style="0" customWidth="1"/>
    <col min="5" max="5" width="17.140625" style="0" customWidth="1"/>
    <col min="6" max="7" width="13.140625" style="0" customWidth="1"/>
    <col min="8" max="8" width="14.8515625" style="0" customWidth="1"/>
    <col min="9" max="9" width="17.00390625" style="0" customWidth="1"/>
    <col min="10" max="10" width="14.8515625" style="0" customWidth="1"/>
    <col min="12" max="12" width="11.8515625" style="0" bestFit="1" customWidth="1"/>
    <col min="13" max="13" width="25.8515625" style="0" customWidth="1"/>
    <col min="14" max="14" width="11.140625" style="0" bestFit="1" customWidth="1"/>
  </cols>
  <sheetData>
    <row r="1" spans="1:12" s="8" customFormat="1" ht="26.25">
      <c r="A1" s="159" t="s">
        <v>75</v>
      </c>
      <c r="B1" s="160"/>
      <c r="C1" s="160"/>
      <c r="D1" s="160"/>
      <c r="E1" s="160"/>
      <c r="F1" s="160"/>
      <c r="G1" s="160"/>
      <c r="H1" s="160"/>
      <c r="I1" s="160"/>
      <c r="J1" s="160"/>
      <c r="K1" s="135"/>
      <c r="L1" s="6"/>
    </row>
    <row r="2" spans="1:12" s="8" customFormat="1" ht="26.25">
      <c r="A2" s="161"/>
      <c r="B2" s="162"/>
      <c r="C2" s="162"/>
      <c r="D2" s="162"/>
      <c r="E2" s="162"/>
      <c r="F2" s="162"/>
      <c r="G2" s="162"/>
      <c r="H2" s="162"/>
      <c r="I2" s="162"/>
      <c r="J2" s="162"/>
      <c r="K2" s="136"/>
      <c r="L2" s="6"/>
    </row>
    <row r="3" spans="1:12" ht="27" thickBot="1">
      <c r="A3" s="163"/>
      <c r="B3" s="164"/>
      <c r="C3" s="164"/>
      <c r="D3" s="164"/>
      <c r="E3" s="164"/>
      <c r="F3" s="164"/>
      <c r="G3" s="164"/>
      <c r="H3" s="164"/>
      <c r="I3" s="164"/>
      <c r="J3" s="164"/>
      <c r="K3" s="136"/>
      <c r="L3" s="6"/>
    </row>
    <row r="4" spans="1:12" s="6" customFormat="1" ht="23.25">
      <c r="A4" s="153" t="s">
        <v>3</v>
      </c>
      <c r="B4" s="153" t="s">
        <v>10</v>
      </c>
      <c r="C4" s="166" t="s">
        <v>11</v>
      </c>
      <c r="D4" s="167"/>
      <c r="E4" s="167"/>
      <c r="F4" s="167"/>
      <c r="G4" s="167"/>
      <c r="H4" s="142" t="s">
        <v>5</v>
      </c>
      <c r="I4" s="142"/>
      <c r="J4" s="143"/>
      <c r="L4" s="34"/>
    </row>
    <row r="5" spans="1:12" s="6" customFormat="1" ht="23.25">
      <c r="A5" s="147"/>
      <c r="B5" s="147"/>
      <c r="C5" s="168"/>
      <c r="D5" s="141"/>
      <c r="E5" s="141"/>
      <c r="F5" s="141"/>
      <c r="G5" s="141"/>
      <c r="H5" s="144" t="s">
        <v>74</v>
      </c>
      <c r="I5" s="147" t="s">
        <v>73</v>
      </c>
      <c r="J5" s="155" t="s">
        <v>72</v>
      </c>
      <c r="L5" s="34"/>
    </row>
    <row r="6" spans="1:12" s="6" customFormat="1" ht="23.25">
      <c r="A6" s="147"/>
      <c r="B6" s="147"/>
      <c r="C6" s="7">
        <v>2008</v>
      </c>
      <c r="D6" s="7">
        <v>2009</v>
      </c>
      <c r="E6" s="7">
        <v>2010</v>
      </c>
      <c r="F6" s="7">
        <v>2011</v>
      </c>
      <c r="G6" s="7">
        <v>2012</v>
      </c>
      <c r="H6" s="169"/>
      <c r="I6" s="147"/>
      <c r="J6" s="155"/>
      <c r="L6" s="34"/>
    </row>
    <row r="7" spans="1:10" s="34" customFormat="1" ht="23.25">
      <c r="A7" s="32" t="s">
        <v>34</v>
      </c>
      <c r="B7" s="33">
        <v>177550.67002923976</v>
      </c>
      <c r="C7" s="33">
        <v>20214.49120148857</v>
      </c>
      <c r="D7" s="33">
        <v>60668.082272727275</v>
      </c>
      <c r="E7" s="33">
        <v>59126.072009569376</v>
      </c>
      <c r="F7" s="33">
        <v>19056.417272727274</v>
      </c>
      <c r="G7" s="33">
        <v>18485.607272727273</v>
      </c>
      <c r="H7" s="33">
        <v>81770</v>
      </c>
      <c r="I7" s="33">
        <v>5076.6858208327485</v>
      </c>
      <c r="J7" s="33">
        <v>17.6</v>
      </c>
    </row>
    <row r="8" spans="1:10" s="34" customFormat="1" ht="23.25">
      <c r="A8" s="100" t="s">
        <v>2</v>
      </c>
      <c r="B8" s="33">
        <v>78400</v>
      </c>
      <c r="C8" s="33">
        <v>11400</v>
      </c>
      <c r="D8" s="33">
        <v>30000</v>
      </c>
      <c r="E8" s="33">
        <v>37000</v>
      </c>
      <c r="F8" s="33">
        <v>0</v>
      </c>
      <c r="G8" s="33">
        <v>0</v>
      </c>
      <c r="H8" s="33"/>
      <c r="I8" s="31"/>
      <c r="J8" s="31"/>
    </row>
    <row r="9" spans="1:12" s="34" customFormat="1" ht="23.25">
      <c r="A9" s="100" t="s">
        <v>59</v>
      </c>
      <c r="B9" s="33">
        <v>38028.1</v>
      </c>
      <c r="C9" s="33">
        <v>0</v>
      </c>
      <c r="D9" s="33">
        <v>986</v>
      </c>
      <c r="E9" s="33">
        <v>11131.8</v>
      </c>
      <c r="F9" s="33">
        <v>12066.5</v>
      </c>
      <c r="G9" s="33">
        <v>13843.8</v>
      </c>
      <c r="H9" s="33"/>
      <c r="I9" s="31"/>
      <c r="J9" s="31"/>
      <c r="L9" s="116"/>
    </row>
    <row r="10" spans="1:12" s="34" customFormat="1" ht="37.5">
      <c r="A10" s="100" t="s">
        <v>60</v>
      </c>
      <c r="B10" s="33">
        <v>61122.57002923977</v>
      </c>
      <c r="C10" s="33">
        <v>8814.49120148857</v>
      </c>
      <c r="D10" s="33">
        <v>29682.082272727275</v>
      </c>
      <c r="E10" s="33">
        <v>10994.272009569377</v>
      </c>
      <c r="F10" s="33">
        <v>6989.917272727273</v>
      </c>
      <c r="G10" s="33">
        <v>4641.807272727273</v>
      </c>
      <c r="H10" s="33"/>
      <c r="I10" s="31"/>
      <c r="J10" s="31"/>
      <c r="L10" s="116"/>
    </row>
    <row r="11" spans="1:12" s="34" customFormat="1" ht="23.25">
      <c r="A11" s="117" t="s">
        <v>62</v>
      </c>
      <c r="B11" s="33">
        <v>6386</v>
      </c>
      <c r="C11" s="33">
        <v>3900</v>
      </c>
      <c r="D11" s="33">
        <v>2486</v>
      </c>
      <c r="E11" s="33">
        <v>0</v>
      </c>
      <c r="F11" s="33">
        <v>0</v>
      </c>
      <c r="G11" s="33">
        <v>0</v>
      </c>
      <c r="H11" s="33"/>
      <c r="I11" s="31"/>
      <c r="J11" s="31"/>
      <c r="L11" s="116"/>
    </row>
    <row r="12" spans="1:12" s="116" customFormat="1" ht="23.25">
      <c r="A12" s="90" t="s">
        <v>2</v>
      </c>
      <c r="B12" s="114">
        <v>5400</v>
      </c>
      <c r="C12" s="114">
        <v>3900</v>
      </c>
      <c r="D12" s="114">
        <v>1500</v>
      </c>
      <c r="E12" s="114">
        <v>0</v>
      </c>
      <c r="F12" s="114">
        <v>0</v>
      </c>
      <c r="G12" s="114">
        <v>0</v>
      </c>
      <c r="H12" s="114"/>
      <c r="I12" s="115"/>
      <c r="J12" s="115"/>
      <c r="L12" s="18"/>
    </row>
    <row r="13" spans="1:12" s="116" customFormat="1" ht="23.25">
      <c r="A13" s="90" t="s">
        <v>59</v>
      </c>
      <c r="B13" s="114">
        <v>986</v>
      </c>
      <c r="C13" s="114">
        <v>0</v>
      </c>
      <c r="D13" s="114">
        <v>986</v>
      </c>
      <c r="E13" s="114">
        <v>0</v>
      </c>
      <c r="F13" s="114">
        <v>0</v>
      </c>
      <c r="G13" s="114">
        <v>0</v>
      </c>
      <c r="H13" s="114"/>
      <c r="I13" s="115"/>
      <c r="J13" s="115"/>
      <c r="L13" s="18"/>
    </row>
    <row r="14" spans="1:12" s="116" customFormat="1" ht="37.5">
      <c r="A14" s="90" t="s">
        <v>60</v>
      </c>
      <c r="B14" s="114">
        <v>0</v>
      </c>
      <c r="C14" s="114">
        <v>0</v>
      </c>
      <c r="D14" s="114">
        <v>0</v>
      </c>
      <c r="E14" s="114">
        <v>0</v>
      </c>
      <c r="F14" s="114">
        <v>0</v>
      </c>
      <c r="G14" s="114">
        <v>0</v>
      </c>
      <c r="H14" s="114"/>
      <c r="I14" s="115"/>
      <c r="J14" s="115"/>
      <c r="L14" s="18"/>
    </row>
    <row r="15" spans="1:10" s="18" customFormat="1" ht="20.25">
      <c r="A15" s="14" t="s">
        <v>33</v>
      </c>
      <c r="B15" s="22">
        <v>46596.74502923977</v>
      </c>
      <c r="C15" s="22">
        <v>7100.74120148857</v>
      </c>
      <c r="D15" s="22">
        <v>13444.277272727273</v>
      </c>
      <c r="E15" s="22">
        <v>21887.072009569376</v>
      </c>
      <c r="F15" s="22">
        <v>2915.177272727273</v>
      </c>
      <c r="G15" s="22">
        <v>1249.4772727272727</v>
      </c>
      <c r="H15" s="102"/>
      <c r="I15" s="17"/>
      <c r="J15" s="17"/>
    </row>
    <row r="16" spans="1:12" s="18" customFormat="1" ht="20.25">
      <c r="A16" s="99" t="s">
        <v>2</v>
      </c>
      <c r="B16" s="22">
        <v>16000</v>
      </c>
      <c r="C16" s="22">
        <v>1500</v>
      </c>
      <c r="D16" s="22">
        <v>7500</v>
      </c>
      <c r="E16" s="22">
        <v>7000</v>
      </c>
      <c r="F16" s="22">
        <v>0</v>
      </c>
      <c r="G16" s="22">
        <v>0</v>
      </c>
      <c r="H16" s="17"/>
      <c r="I16" s="17"/>
      <c r="J16" s="17"/>
      <c r="L16" s="36"/>
    </row>
    <row r="17" spans="1:12" s="18" customFormat="1" ht="20.25">
      <c r="A17" s="99" t="s">
        <v>59</v>
      </c>
      <c r="B17" s="22">
        <v>10187.8</v>
      </c>
      <c r="C17" s="22">
        <v>0</v>
      </c>
      <c r="D17" s="22">
        <v>0</v>
      </c>
      <c r="E17" s="22">
        <v>10187.8</v>
      </c>
      <c r="F17" s="22">
        <v>0</v>
      </c>
      <c r="G17" s="22">
        <v>0</v>
      </c>
      <c r="H17" s="17"/>
      <c r="I17" s="17"/>
      <c r="J17" s="17"/>
      <c r="L17" s="134"/>
    </row>
    <row r="18" spans="1:12" s="18" customFormat="1" ht="37.5">
      <c r="A18" s="99" t="s">
        <v>60</v>
      </c>
      <c r="B18" s="22">
        <v>20408.945029239767</v>
      </c>
      <c r="C18" s="22">
        <v>5600.74120148857</v>
      </c>
      <c r="D18" s="22">
        <v>5944.277272727273</v>
      </c>
      <c r="E18" s="22">
        <v>4699.272009569378</v>
      </c>
      <c r="F18" s="22">
        <v>2915.177272727273</v>
      </c>
      <c r="G18" s="22">
        <v>1249.4772727272727</v>
      </c>
      <c r="H18" s="17"/>
      <c r="I18" s="17"/>
      <c r="J18" s="17"/>
      <c r="L18" s="58"/>
    </row>
    <row r="19" spans="1:12" s="36" customFormat="1" ht="36">
      <c r="A19" s="35" t="s">
        <v>61</v>
      </c>
      <c r="B19" s="26">
        <v>9246</v>
      </c>
      <c r="C19" s="26">
        <v>2100.090909090909</v>
      </c>
      <c r="D19" s="26">
        <v>3584.227272727273</v>
      </c>
      <c r="E19" s="26">
        <v>2865.227272727273</v>
      </c>
      <c r="F19" s="26">
        <v>348.22727272727275</v>
      </c>
      <c r="G19" s="26">
        <v>348.22727272727275</v>
      </c>
      <c r="H19" s="26"/>
      <c r="I19" s="26"/>
      <c r="J19" s="23"/>
      <c r="L19" s="58"/>
    </row>
    <row r="20" spans="1:12" s="58" customFormat="1" ht="18.75">
      <c r="A20" s="90" t="s">
        <v>2</v>
      </c>
      <c r="B20" s="26">
        <v>4000</v>
      </c>
      <c r="C20" s="56">
        <v>0</v>
      </c>
      <c r="D20" s="56">
        <v>3000</v>
      </c>
      <c r="E20" s="56">
        <v>1000</v>
      </c>
      <c r="F20" s="56">
        <v>0</v>
      </c>
      <c r="G20" s="56">
        <v>0</v>
      </c>
      <c r="H20" s="57"/>
      <c r="I20" s="57"/>
      <c r="J20" s="57"/>
      <c r="L20" s="36"/>
    </row>
    <row r="21" spans="1:12" s="58" customFormat="1" ht="18.75">
      <c r="A21" s="90" t="s">
        <v>59</v>
      </c>
      <c r="B21" s="26">
        <v>1281</v>
      </c>
      <c r="C21" s="56">
        <v>0</v>
      </c>
      <c r="D21" s="56">
        <v>0</v>
      </c>
      <c r="E21" s="56">
        <v>1281</v>
      </c>
      <c r="F21" s="56">
        <v>0</v>
      </c>
      <c r="G21" s="56">
        <v>0</v>
      </c>
      <c r="H21" s="57"/>
      <c r="I21" s="57"/>
      <c r="J21" s="57"/>
      <c r="L21" s="36"/>
    </row>
    <row r="22" spans="1:12" s="58" customFormat="1" ht="37.5">
      <c r="A22" s="90" t="s">
        <v>60</v>
      </c>
      <c r="B22" s="26">
        <v>3965</v>
      </c>
      <c r="C22" s="56">
        <v>2100.090909090909</v>
      </c>
      <c r="D22" s="56">
        <v>584.2272727272727</v>
      </c>
      <c r="E22" s="56">
        <v>584.2272727272727</v>
      </c>
      <c r="F22" s="56">
        <v>348.22727272727275</v>
      </c>
      <c r="G22" s="56">
        <v>348.22727272727275</v>
      </c>
      <c r="H22" s="57"/>
      <c r="I22" s="57"/>
      <c r="J22" s="57"/>
      <c r="L22" s="36"/>
    </row>
    <row r="23" spans="1:10" s="36" customFormat="1" ht="36">
      <c r="A23" s="35" t="s">
        <v>4</v>
      </c>
      <c r="B23" s="26">
        <v>11389.295029239767</v>
      </c>
      <c r="C23" s="26">
        <v>934.0002923976608</v>
      </c>
      <c r="D23" s="26">
        <v>3832.6</v>
      </c>
      <c r="E23" s="26">
        <v>6622.694736842106</v>
      </c>
      <c r="F23" s="26">
        <v>0</v>
      </c>
      <c r="G23" s="26">
        <v>0</v>
      </c>
      <c r="H23" s="26"/>
      <c r="I23" s="26"/>
      <c r="J23" s="23"/>
    </row>
    <row r="24" spans="1:10" s="36" customFormat="1" ht="18.75">
      <c r="A24" s="90" t="s">
        <v>2</v>
      </c>
      <c r="B24" s="26">
        <v>4000</v>
      </c>
      <c r="C24" s="91">
        <v>0</v>
      </c>
      <c r="D24" s="91">
        <v>1500</v>
      </c>
      <c r="E24" s="91">
        <v>2500</v>
      </c>
      <c r="F24" s="91">
        <v>0</v>
      </c>
      <c r="G24" s="91">
        <v>0</v>
      </c>
      <c r="H24" s="37"/>
      <c r="I24" s="23"/>
      <c r="J24" s="23"/>
    </row>
    <row r="25" spans="1:10" s="36" customFormat="1" ht="18.75">
      <c r="A25" s="90" t="s">
        <v>59</v>
      </c>
      <c r="B25" s="26">
        <v>2574.6</v>
      </c>
      <c r="C25" s="91">
        <v>0</v>
      </c>
      <c r="D25" s="91">
        <v>0</v>
      </c>
      <c r="E25" s="91">
        <v>2574.6</v>
      </c>
      <c r="F25" s="91">
        <v>0</v>
      </c>
      <c r="G25" s="91">
        <v>0</v>
      </c>
      <c r="H25" s="37"/>
      <c r="I25" s="23"/>
      <c r="J25" s="23"/>
    </row>
    <row r="26" spans="1:10" s="36" customFormat="1" ht="37.5">
      <c r="A26" s="90" t="s">
        <v>60</v>
      </c>
      <c r="B26" s="26">
        <v>4814.695029239766</v>
      </c>
      <c r="C26" s="91">
        <v>934.0002923976608</v>
      </c>
      <c r="D26" s="91">
        <v>2332.6</v>
      </c>
      <c r="E26" s="91">
        <v>1548.0947368421052</v>
      </c>
      <c r="F26" s="91">
        <v>0</v>
      </c>
      <c r="G26" s="91">
        <v>0</v>
      </c>
      <c r="H26" s="37"/>
      <c r="I26" s="23"/>
      <c r="J26" s="23"/>
    </row>
    <row r="27" spans="1:10" s="36" customFormat="1" ht="18">
      <c r="A27" s="35" t="s">
        <v>8</v>
      </c>
      <c r="B27" s="26">
        <v>9478.4</v>
      </c>
      <c r="C27" s="26">
        <v>1071.25</v>
      </c>
      <c r="D27" s="26">
        <v>1500</v>
      </c>
      <c r="E27" s="26">
        <v>5104.65</v>
      </c>
      <c r="F27" s="26">
        <v>901.25</v>
      </c>
      <c r="G27" s="26">
        <v>901.25</v>
      </c>
      <c r="H27" s="92"/>
      <c r="I27" s="23"/>
      <c r="J27" s="23"/>
    </row>
    <row r="28" spans="1:10" s="36" customFormat="1" ht="18.75">
      <c r="A28" s="90" t="s">
        <v>2</v>
      </c>
      <c r="B28" s="26">
        <v>4000</v>
      </c>
      <c r="C28" s="91">
        <v>0</v>
      </c>
      <c r="D28" s="91">
        <v>1500</v>
      </c>
      <c r="E28" s="91">
        <v>2500</v>
      </c>
      <c r="F28" s="91">
        <v>0</v>
      </c>
      <c r="G28" s="91">
        <v>0</v>
      </c>
      <c r="H28" s="37"/>
      <c r="I28" s="23"/>
      <c r="J28" s="23"/>
    </row>
    <row r="29" spans="1:10" s="36" customFormat="1" ht="18.75">
      <c r="A29" s="90" t="s">
        <v>59</v>
      </c>
      <c r="B29" s="26">
        <v>1703.4</v>
      </c>
      <c r="C29" s="91">
        <v>0</v>
      </c>
      <c r="D29" s="91">
        <v>0</v>
      </c>
      <c r="E29" s="91">
        <v>1703.4</v>
      </c>
      <c r="F29" s="91">
        <v>0</v>
      </c>
      <c r="G29" s="91">
        <v>0</v>
      </c>
      <c r="H29" s="37"/>
      <c r="I29" s="23"/>
      <c r="J29" s="23"/>
    </row>
    <row r="30" spans="1:10" s="36" customFormat="1" ht="37.5">
      <c r="A30" s="90" t="s">
        <v>60</v>
      </c>
      <c r="B30" s="26">
        <v>3775</v>
      </c>
      <c r="C30" s="91">
        <v>1071.25</v>
      </c>
      <c r="D30" s="91">
        <v>0</v>
      </c>
      <c r="E30" s="91">
        <v>901.25</v>
      </c>
      <c r="F30" s="91">
        <v>901.25</v>
      </c>
      <c r="G30" s="91">
        <v>901.25</v>
      </c>
      <c r="H30" s="37"/>
      <c r="I30" s="23"/>
      <c r="J30" s="23"/>
    </row>
    <row r="31" spans="1:10" s="36" customFormat="1" ht="18">
      <c r="A31" s="35" t="s">
        <v>9</v>
      </c>
      <c r="B31" s="26">
        <v>16483.05</v>
      </c>
      <c r="C31" s="26">
        <v>2995.4</v>
      </c>
      <c r="D31" s="26">
        <v>4527.45</v>
      </c>
      <c r="E31" s="26">
        <v>7294.5</v>
      </c>
      <c r="F31" s="26">
        <v>1665.7</v>
      </c>
      <c r="G31" s="26">
        <v>0</v>
      </c>
      <c r="H31" s="92"/>
      <c r="I31" s="26"/>
      <c r="J31" s="23"/>
    </row>
    <row r="32" spans="1:12" s="36" customFormat="1" ht="20.25">
      <c r="A32" s="90" t="s">
        <v>2</v>
      </c>
      <c r="B32" s="26">
        <v>4000</v>
      </c>
      <c r="C32" s="93">
        <v>1500</v>
      </c>
      <c r="D32" s="93">
        <v>1500</v>
      </c>
      <c r="E32" s="93">
        <v>1000</v>
      </c>
      <c r="F32" s="93">
        <v>0</v>
      </c>
      <c r="G32" s="93">
        <v>0</v>
      </c>
      <c r="H32" s="52"/>
      <c r="I32" s="23"/>
      <c r="J32" s="23"/>
      <c r="L32" s="41"/>
    </row>
    <row r="33" spans="1:12" s="36" customFormat="1" ht="20.25">
      <c r="A33" s="90" t="s">
        <v>59</v>
      </c>
      <c r="B33" s="26">
        <v>4628.8</v>
      </c>
      <c r="C33" s="93">
        <v>0</v>
      </c>
      <c r="D33" s="93">
        <v>0</v>
      </c>
      <c r="E33" s="93">
        <v>4628.8</v>
      </c>
      <c r="F33" s="93">
        <v>0</v>
      </c>
      <c r="G33" s="93">
        <v>0</v>
      </c>
      <c r="H33" s="52"/>
      <c r="I33" s="23"/>
      <c r="J33" s="23"/>
      <c r="L33" s="41"/>
    </row>
    <row r="34" spans="1:12" s="36" customFormat="1" ht="37.5">
      <c r="A34" s="90" t="s">
        <v>60</v>
      </c>
      <c r="B34" s="26">
        <v>7854.25</v>
      </c>
      <c r="C34" s="93">
        <v>1495.4</v>
      </c>
      <c r="D34" s="93">
        <v>3027.45</v>
      </c>
      <c r="E34" s="93">
        <v>1665.7</v>
      </c>
      <c r="F34" s="93">
        <v>1665.7</v>
      </c>
      <c r="G34" s="93">
        <v>0</v>
      </c>
      <c r="H34" s="52"/>
      <c r="I34" s="23"/>
      <c r="J34" s="23"/>
      <c r="L34" s="41"/>
    </row>
    <row r="35" spans="1:10" s="41" customFormat="1" ht="20.25">
      <c r="A35" s="14" t="s">
        <v>35</v>
      </c>
      <c r="B35" s="38">
        <v>36713.8</v>
      </c>
      <c r="C35" s="39">
        <v>5571.25</v>
      </c>
      <c r="D35" s="39">
        <v>15070.25</v>
      </c>
      <c r="E35" s="39">
        <v>7741.25</v>
      </c>
      <c r="F35" s="39">
        <v>6331.05</v>
      </c>
      <c r="G35" s="38">
        <v>2000</v>
      </c>
      <c r="H35" s="113"/>
      <c r="I35" s="40"/>
      <c r="J35" s="118"/>
    </row>
    <row r="36" spans="1:12" s="41" customFormat="1" ht="20.25">
      <c r="A36" s="99" t="s">
        <v>2</v>
      </c>
      <c r="B36" s="22">
        <v>18500</v>
      </c>
      <c r="C36" s="39">
        <v>4500</v>
      </c>
      <c r="D36" s="39">
        <v>7500</v>
      </c>
      <c r="E36" s="39">
        <v>6500</v>
      </c>
      <c r="F36" s="39">
        <v>0</v>
      </c>
      <c r="G36" s="39">
        <v>0</v>
      </c>
      <c r="H36" s="101"/>
      <c r="I36" s="40"/>
      <c r="J36" s="40"/>
      <c r="L36" s="16"/>
    </row>
    <row r="37" spans="1:12" s="41" customFormat="1" ht="20.25">
      <c r="A37" s="99" t="s">
        <v>59</v>
      </c>
      <c r="B37" s="22">
        <v>5259.8</v>
      </c>
      <c r="C37" s="39">
        <v>0</v>
      </c>
      <c r="D37" s="39">
        <v>0</v>
      </c>
      <c r="E37" s="39">
        <v>0</v>
      </c>
      <c r="F37" s="39">
        <v>5259.8</v>
      </c>
      <c r="G37" s="39">
        <v>0</v>
      </c>
      <c r="H37" s="101"/>
      <c r="I37" s="40"/>
      <c r="J37" s="40"/>
      <c r="L37" s="16"/>
    </row>
    <row r="38" spans="1:12" s="41" customFormat="1" ht="37.5">
      <c r="A38" s="99" t="s">
        <v>60</v>
      </c>
      <c r="B38" s="22">
        <v>12954</v>
      </c>
      <c r="C38" s="39">
        <v>1071.25</v>
      </c>
      <c r="D38" s="39">
        <v>7570.25</v>
      </c>
      <c r="E38" s="39">
        <v>1241.25</v>
      </c>
      <c r="F38" s="39">
        <v>1071.25</v>
      </c>
      <c r="G38" s="39">
        <v>2000</v>
      </c>
      <c r="H38" s="101"/>
      <c r="I38" s="40"/>
      <c r="J38" s="40"/>
      <c r="L38" s="16"/>
    </row>
    <row r="39" spans="1:10" s="16" customFormat="1" ht="18">
      <c r="A39" s="20" t="s">
        <v>12</v>
      </c>
      <c r="B39" s="26">
        <v>6883.25</v>
      </c>
      <c r="C39" s="26">
        <v>0</v>
      </c>
      <c r="D39" s="26">
        <v>3508.25</v>
      </c>
      <c r="E39" s="26">
        <v>2500</v>
      </c>
      <c r="F39" s="26">
        <v>875</v>
      </c>
      <c r="G39" s="26">
        <v>0</v>
      </c>
      <c r="H39" s="95"/>
      <c r="I39" s="112"/>
      <c r="J39" s="112"/>
    </row>
    <row r="40" spans="1:12" s="16" customFormat="1" ht="20.25">
      <c r="A40" s="90" t="s">
        <v>2</v>
      </c>
      <c r="B40" s="26">
        <v>4000</v>
      </c>
      <c r="C40" s="94">
        <v>0</v>
      </c>
      <c r="D40" s="94">
        <v>1500</v>
      </c>
      <c r="E40" s="94">
        <v>2500</v>
      </c>
      <c r="F40" s="94">
        <v>0</v>
      </c>
      <c r="G40" s="94">
        <v>0</v>
      </c>
      <c r="H40" s="15"/>
      <c r="I40" s="21"/>
      <c r="J40" s="21"/>
      <c r="L40" s="11"/>
    </row>
    <row r="41" spans="1:12" s="16" customFormat="1" ht="20.25">
      <c r="A41" s="90" t="s">
        <v>59</v>
      </c>
      <c r="B41" s="26">
        <v>875</v>
      </c>
      <c r="C41" s="94">
        <v>0</v>
      </c>
      <c r="D41" s="94">
        <v>0</v>
      </c>
      <c r="E41" s="94">
        <v>0</v>
      </c>
      <c r="F41" s="94">
        <v>875</v>
      </c>
      <c r="G41" s="94">
        <v>0</v>
      </c>
      <c r="H41" s="15"/>
      <c r="I41" s="21"/>
      <c r="J41" s="112"/>
      <c r="L41" s="11"/>
    </row>
    <row r="42" spans="1:12" s="16" customFormat="1" ht="37.5">
      <c r="A42" s="90" t="s">
        <v>60</v>
      </c>
      <c r="B42" s="26">
        <v>2008.25</v>
      </c>
      <c r="C42" s="94">
        <v>0</v>
      </c>
      <c r="D42" s="94">
        <v>2008.25</v>
      </c>
      <c r="E42" s="94">
        <v>0</v>
      </c>
      <c r="F42" s="94">
        <v>0</v>
      </c>
      <c r="G42" s="94">
        <v>0</v>
      </c>
      <c r="H42" s="15"/>
      <c r="I42" s="21"/>
      <c r="J42" s="21"/>
      <c r="L42" s="11"/>
    </row>
    <row r="43" spans="1:10" s="11" customFormat="1" ht="18">
      <c r="A43" s="20" t="s">
        <v>13</v>
      </c>
      <c r="B43" s="26">
        <v>5484.05</v>
      </c>
      <c r="C43" s="26">
        <v>0</v>
      </c>
      <c r="D43" s="26">
        <v>3508.25</v>
      </c>
      <c r="E43" s="26">
        <v>1170</v>
      </c>
      <c r="F43" s="26">
        <v>805.8</v>
      </c>
      <c r="G43" s="26">
        <v>0</v>
      </c>
      <c r="H43" s="95"/>
      <c r="I43" s="10"/>
      <c r="J43" s="119"/>
    </row>
    <row r="44" spans="1:10" s="11" customFormat="1" ht="20.25">
      <c r="A44" s="90" t="s">
        <v>2</v>
      </c>
      <c r="B44" s="26">
        <v>2500</v>
      </c>
      <c r="C44" s="94">
        <v>0</v>
      </c>
      <c r="D44" s="94">
        <v>1500</v>
      </c>
      <c r="E44" s="94">
        <v>1000</v>
      </c>
      <c r="F44" s="94">
        <v>0</v>
      </c>
      <c r="G44" s="94">
        <v>0</v>
      </c>
      <c r="H44" s="15"/>
      <c r="I44" s="10"/>
      <c r="J44" s="10"/>
    </row>
    <row r="45" spans="1:10" s="11" customFormat="1" ht="20.25">
      <c r="A45" s="90" t="s">
        <v>59</v>
      </c>
      <c r="B45" s="26">
        <v>805.8</v>
      </c>
      <c r="C45" s="94">
        <v>0</v>
      </c>
      <c r="D45" s="94">
        <v>0</v>
      </c>
      <c r="E45" s="94">
        <v>0</v>
      </c>
      <c r="F45" s="94">
        <v>805.8</v>
      </c>
      <c r="G45" s="94">
        <v>0</v>
      </c>
      <c r="H45" s="15"/>
      <c r="I45" s="103"/>
      <c r="J45" s="120"/>
    </row>
    <row r="46" spans="1:10" s="11" customFormat="1" ht="37.5">
      <c r="A46" s="90" t="s">
        <v>60</v>
      </c>
      <c r="B46" s="26">
        <v>2178.25</v>
      </c>
      <c r="C46" s="94">
        <v>0</v>
      </c>
      <c r="D46" s="94">
        <v>2008.25</v>
      </c>
      <c r="E46" s="94">
        <v>170</v>
      </c>
      <c r="F46" s="94">
        <v>0</v>
      </c>
      <c r="G46" s="94">
        <v>0</v>
      </c>
      <c r="H46" s="15"/>
      <c r="I46" s="10"/>
      <c r="J46" s="10"/>
    </row>
    <row r="47" spans="1:10" s="11" customFormat="1" ht="20.25">
      <c r="A47" s="19" t="s">
        <v>14</v>
      </c>
      <c r="B47" s="26">
        <v>7091.9</v>
      </c>
      <c r="C47" s="26">
        <v>1500</v>
      </c>
      <c r="D47" s="26">
        <v>2741.25</v>
      </c>
      <c r="E47" s="26">
        <v>1901.25</v>
      </c>
      <c r="F47" s="26">
        <v>949.4</v>
      </c>
      <c r="G47" s="26">
        <v>0</v>
      </c>
      <c r="H47" s="92"/>
      <c r="I47" s="13"/>
      <c r="J47" s="121"/>
    </row>
    <row r="48" spans="1:10" s="11" customFormat="1" ht="20.25">
      <c r="A48" s="90" t="s">
        <v>2</v>
      </c>
      <c r="B48" s="26">
        <v>4000</v>
      </c>
      <c r="C48" s="96">
        <v>1500</v>
      </c>
      <c r="D48" s="96">
        <v>1500</v>
      </c>
      <c r="E48" s="96">
        <v>1000</v>
      </c>
      <c r="F48" s="96">
        <v>0</v>
      </c>
      <c r="G48" s="96">
        <v>0</v>
      </c>
      <c r="H48" s="15"/>
      <c r="I48" s="13"/>
      <c r="J48" s="13"/>
    </row>
    <row r="49" spans="1:10" s="11" customFormat="1" ht="20.25">
      <c r="A49" s="90" t="s">
        <v>59</v>
      </c>
      <c r="B49" s="26">
        <v>779.4</v>
      </c>
      <c r="C49" s="96">
        <v>0</v>
      </c>
      <c r="D49" s="96">
        <v>0</v>
      </c>
      <c r="E49" s="96">
        <v>0</v>
      </c>
      <c r="F49" s="96">
        <v>779.4</v>
      </c>
      <c r="G49" s="96">
        <v>0</v>
      </c>
      <c r="H49" s="15"/>
      <c r="I49" s="13"/>
      <c r="J49" s="13"/>
    </row>
    <row r="50" spans="1:10" s="11" customFormat="1" ht="37.5">
      <c r="A50" s="90" t="s">
        <v>60</v>
      </c>
      <c r="B50" s="26">
        <v>2312.5</v>
      </c>
      <c r="C50" s="96">
        <v>0</v>
      </c>
      <c r="D50" s="96">
        <v>1241.25</v>
      </c>
      <c r="E50" s="96">
        <v>901.25</v>
      </c>
      <c r="F50" s="96">
        <v>170</v>
      </c>
      <c r="G50" s="96">
        <v>0</v>
      </c>
      <c r="H50" s="15"/>
      <c r="I50" s="13"/>
      <c r="J50" s="13"/>
    </row>
    <row r="51" spans="1:10" s="11" customFormat="1" ht="40.5">
      <c r="A51" s="19" t="s">
        <v>15</v>
      </c>
      <c r="B51" s="26">
        <v>6948.3</v>
      </c>
      <c r="C51" s="26">
        <v>0</v>
      </c>
      <c r="D51" s="26">
        <v>5142.5</v>
      </c>
      <c r="E51" s="26">
        <v>1000</v>
      </c>
      <c r="F51" s="26">
        <v>805.8</v>
      </c>
      <c r="G51" s="26">
        <v>0</v>
      </c>
      <c r="H51" s="95"/>
      <c r="I51" s="13"/>
      <c r="J51" s="122"/>
    </row>
    <row r="52" spans="1:10" s="11" customFormat="1" ht="20.25">
      <c r="A52" s="90" t="s">
        <v>2</v>
      </c>
      <c r="B52" s="26">
        <v>4000</v>
      </c>
      <c r="C52" s="96">
        <v>0</v>
      </c>
      <c r="D52" s="96">
        <v>3000</v>
      </c>
      <c r="E52" s="96">
        <v>1000</v>
      </c>
      <c r="F52" s="96">
        <v>0</v>
      </c>
      <c r="G52" s="96">
        <v>0</v>
      </c>
      <c r="H52" s="15"/>
      <c r="I52" s="13"/>
      <c r="J52" s="13"/>
    </row>
    <row r="53" spans="1:10" s="11" customFormat="1" ht="20.25">
      <c r="A53" s="90" t="s">
        <v>59</v>
      </c>
      <c r="B53" s="26">
        <v>805.8</v>
      </c>
      <c r="C53" s="96">
        <v>0</v>
      </c>
      <c r="D53" s="96">
        <v>0</v>
      </c>
      <c r="E53" s="96">
        <v>0</v>
      </c>
      <c r="F53" s="96">
        <v>805.8</v>
      </c>
      <c r="G53" s="96">
        <v>0</v>
      </c>
      <c r="H53" s="15"/>
      <c r="I53" s="104"/>
      <c r="J53" s="120"/>
    </row>
    <row r="54" spans="1:10" s="11" customFormat="1" ht="37.5">
      <c r="A54" s="90" t="s">
        <v>60</v>
      </c>
      <c r="B54" s="26">
        <v>2142.5</v>
      </c>
      <c r="C54" s="96">
        <v>0</v>
      </c>
      <c r="D54" s="96">
        <v>2142.5</v>
      </c>
      <c r="E54" s="96">
        <v>0</v>
      </c>
      <c r="F54" s="96">
        <v>0</v>
      </c>
      <c r="G54" s="96">
        <v>0</v>
      </c>
      <c r="H54" s="15"/>
      <c r="I54" s="13"/>
      <c r="J54" s="13"/>
    </row>
    <row r="55" spans="1:10" s="11" customFormat="1" ht="40.5">
      <c r="A55" s="19" t="s">
        <v>24</v>
      </c>
      <c r="B55" s="26">
        <v>10306.3</v>
      </c>
      <c r="C55" s="26">
        <v>4071.25</v>
      </c>
      <c r="D55" s="26">
        <v>170</v>
      </c>
      <c r="E55" s="26">
        <v>1170</v>
      </c>
      <c r="F55" s="26">
        <v>2895.05</v>
      </c>
      <c r="G55" s="26">
        <v>2000</v>
      </c>
      <c r="H55" s="95"/>
      <c r="I55" s="13"/>
      <c r="J55" s="122"/>
    </row>
    <row r="56" spans="1:12" s="11" customFormat="1" ht="20.25">
      <c r="A56" s="90" t="s">
        <v>2</v>
      </c>
      <c r="B56" s="26">
        <v>4000</v>
      </c>
      <c r="C56" s="96">
        <v>3000</v>
      </c>
      <c r="D56" s="96">
        <v>0</v>
      </c>
      <c r="E56" s="96">
        <v>1000</v>
      </c>
      <c r="F56" s="96">
        <v>0</v>
      </c>
      <c r="G56" s="96">
        <v>0</v>
      </c>
      <c r="H56" s="15"/>
      <c r="I56" s="13"/>
      <c r="J56" s="13"/>
      <c r="L56" s="30"/>
    </row>
    <row r="57" spans="1:12" s="11" customFormat="1" ht="20.25">
      <c r="A57" s="90" t="s">
        <v>59</v>
      </c>
      <c r="B57" s="26">
        <v>1993.8</v>
      </c>
      <c r="C57" s="96">
        <v>0</v>
      </c>
      <c r="D57" s="96">
        <v>0</v>
      </c>
      <c r="E57" s="96">
        <v>0</v>
      </c>
      <c r="F57" s="96">
        <v>1993.8</v>
      </c>
      <c r="G57" s="96">
        <v>0</v>
      </c>
      <c r="H57" s="15"/>
      <c r="I57" s="104"/>
      <c r="J57" s="120"/>
      <c r="L57" s="30"/>
    </row>
    <row r="58" spans="1:12" s="11" customFormat="1" ht="37.5">
      <c r="A58" s="90" t="s">
        <v>60</v>
      </c>
      <c r="B58" s="26">
        <v>4312.5</v>
      </c>
      <c r="C58" s="96">
        <v>1071.25</v>
      </c>
      <c r="D58" s="96">
        <v>170</v>
      </c>
      <c r="E58" s="96">
        <v>170</v>
      </c>
      <c r="F58" s="96">
        <v>901.25</v>
      </c>
      <c r="G58" s="96">
        <v>2000</v>
      </c>
      <c r="H58" s="15"/>
      <c r="I58" s="13"/>
      <c r="J58" s="13"/>
      <c r="L58" s="30"/>
    </row>
    <row r="59" spans="1:10" s="30" customFormat="1" ht="20.25">
      <c r="A59" s="14" t="s">
        <v>36</v>
      </c>
      <c r="B59" s="28">
        <v>26954.85</v>
      </c>
      <c r="C59" s="28">
        <v>0</v>
      </c>
      <c r="D59" s="28">
        <v>6893.75</v>
      </c>
      <c r="E59" s="28">
        <v>8741.25</v>
      </c>
      <c r="F59" s="28">
        <v>1257.85</v>
      </c>
      <c r="G59" s="29">
        <v>10062</v>
      </c>
      <c r="H59" s="92"/>
      <c r="I59" s="3"/>
      <c r="J59" s="123"/>
    </row>
    <row r="60" spans="1:12" s="30" customFormat="1" ht="20.25">
      <c r="A60" s="140" t="s">
        <v>2</v>
      </c>
      <c r="B60" s="22">
        <v>10500</v>
      </c>
      <c r="C60" s="28">
        <v>0</v>
      </c>
      <c r="D60" s="28">
        <v>3000</v>
      </c>
      <c r="E60" s="28">
        <v>7500</v>
      </c>
      <c r="F60" s="28">
        <v>0</v>
      </c>
      <c r="G60" s="28">
        <v>0</v>
      </c>
      <c r="H60" s="3"/>
      <c r="I60" s="3"/>
      <c r="J60" s="3"/>
      <c r="L60" s="12"/>
    </row>
    <row r="61" spans="1:12" s="30" customFormat="1" ht="20.25">
      <c r="A61" s="99" t="s">
        <v>59</v>
      </c>
      <c r="B61" s="22">
        <v>9552</v>
      </c>
      <c r="C61" s="28">
        <v>0</v>
      </c>
      <c r="D61" s="28">
        <v>0</v>
      </c>
      <c r="E61" s="28">
        <v>0</v>
      </c>
      <c r="F61" s="28">
        <v>0</v>
      </c>
      <c r="G61" s="28">
        <v>9552</v>
      </c>
      <c r="H61" s="53"/>
      <c r="I61" s="3"/>
      <c r="J61" s="3"/>
      <c r="L61" s="12"/>
    </row>
    <row r="62" spans="1:12" s="30" customFormat="1" ht="37.5">
      <c r="A62" s="99" t="s">
        <v>60</v>
      </c>
      <c r="B62" s="22">
        <v>6902.85</v>
      </c>
      <c r="C62" s="28">
        <v>0</v>
      </c>
      <c r="D62" s="28">
        <v>3893.75</v>
      </c>
      <c r="E62" s="28">
        <v>1241.25</v>
      </c>
      <c r="F62" s="28">
        <v>1257.85</v>
      </c>
      <c r="G62" s="28">
        <v>510</v>
      </c>
      <c r="H62" s="53"/>
      <c r="I62" s="3"/>
      <c r="J62" s="3"/>
      <c r="L62" s="12"/>
    </row>
    <row r="63" spans="1:10" s="12" customFormat="1" ht="18">
      <c r="A63" s="20" t="s">
        <v>25</v>
      </c>
      <c r="B63" s="26">
        <v>20912</v>
      </c>
      <c r="C63" s="26">
        <v>0</v>
      </c>
      <c r="D63" s="26">
        <v>4883.75</v>
      </c>
      <c r="E63" s="26">
        <v>6071.25</v>
      </c>
      <c r="F63" s="26">
        <v>510</v>
      </c>
      <c r="G63" s="26">
        <v>9447</v>
      </c>
      <c r="H63" s="95"/>
      <c r="I63" s="5"/>
      <c r="J63" s="124"/>
    </row>
    <row r="64" spans="1:10" s="12" customFormat="1" ht="20.25">
      <c r="A64" s="90" t="s">
        <v>2</v>
      </c>
      <c r="B64" s="26">
        <v>6500</v>
      </c>
      <c r="C64" s="51">
        <v>0</v>
      </c>
      <c r="D64" s="51">
        <v>1500</v>
      </c>
      <c r="E64" s="51">
        <v>5000</v>
      </c>
      <c r="F64" s="51">
        <v>0</v>
      </c>
      <c r="G64" s="51">
        <v>0</v>
      </c>
      <c r="H64" s="3"/>
      <c r="I64" s="5"/>
      <c r="J64" s="5"/>
    </row>
    <row r="65" spans="1:10" s="12" customFormat="1" ht="20.25">
      <c r="A65" s="90" t="s">
        <v>59</v>
      </c>
      <c r="B65" s="26">
        <v>8937</v>
      </c>
      <c r="C65" s="51">
        <v>0</v>
      </c>
      <c r="D65" s="51">
        <v>0</v>
      </c>
      <c r="E65" s="51">
        <v>0</v>
      </c>
      <c r="F65" s="51">
        <v>0</v>
      </c>
      <c r="G65" s="51">
        <v>8937</v>
      </c>
      <c r="H65" s="3"/>
      <c r="I65" s="106"/>
      <c r="J65" s="120"/>
    </row>
    <row r="66" spans="1:10" s="12" customFormat="1" ht="37.5">
      <c r="A66" s="90" t="s">
        <v>60</v>
      </c>
      <c r="B66" s="26">
        <v>5475</v>
      </c>
      <c r="C66" s="51">
        <v>0</v>
      </c>
      <c r="D66" s="51">
        <v>3383.75</v>
      </c>
      <c r="E66" s="51">
        <v>1071.25</v>
      </c>
      <c r="F66" s="51">
        <v>510</v>
      </c>
      <c r="G66" s="51">
        <v>510</v>
      </c>
      <c r="H66" s="3"/>
      <c r="I66" s="106"/>
      <c r="J66" s="5"/>
    </row>
    <row r="67" spans="1:10" s="12" customFormat="1" ht="18">
      <c r="A67" s="20" t="s">
        <v>26</v>
      </c>
      <c r="B67" s="26">
        <v>6042.85</v>
      </c>
      <c r="C67" s="26">
        <v>0</v>
      </c>
      <c r="D67" s="26">
        <v>2010</v>
      </c>
      <c r="E67" s="26">
        <v>2670</v>
      </c>
      <c r="F67" s="26">
        <v>747.85</v>
      </c>
      <c r="G67" s="26">
        <v>615</v>
      </c>
      <c r="H67" s="95"/>
      <c r="I67" s="106"/>
      <c r="J67" s="124"/>
    </row>
    <row r="68" spans="1:12" s="12" customFormat="1" ht="20.25">
      <c r="A68" s="90" t="s">
        <v>2</v>
      </c>
      <c r="B68" s="26">
        <v>4000</v>
      </c>
      <c r="C68" s="51">
        <v>0</v>
      </c>
      <c r="D68" s="51">
        <v>1500</v>
      </c>
      <c r="E68" s="51">
        <v>2500</v>
      </c>
      <c r="F68" s="51">
        <v>0</v>
      </c>
      <c r="G68" s="51">
        <v>0</v>
      </c>
      <c r="H68" s="3"/>
      <c r="I68" s="106"/>
      <c r="J68" s="5"/>
      <c r="L68" s="30"/>
    </row>
    <row r="69" spans="1:12" s="12" customFormat="1" ht="20.25">
      <c r="A69" s="90" t="s">
        <v>59</v>
      </c>
      <c r="B69" s="26">
        <v>615</v>
      </c>
      <c r="C69" s="51">
        <v>0</v>
      </c>
      <c r="D69" s="51">
        <v>0</v>
      </c>
      <c r="E69" s="51">
        <v>0</v>
      </c>
      <c r="F69" s="51">
        <v>0</v>
      </c>
      <c r="G69" s="51">
        <v>615</v>
      </c>
      <c r="H69" s="3"/>
      <c r="I69" s="106"/>
      <c r="J69" s="120"/>
      <c r="L69" s="30"/>
    </row>
    <row r="70" spans="1:12" s="12" customFormat="1" ht="37.5">
      <c r="A70" s="90" t="s">
        <v>60</v>
      </c>
      <c r="B70" s="26">
        <v>1427.85</v>
      </c>
      <c r="C70" s="51">
        <v>0</v>
      </c>
      <c r="D70" s="51">
        <v>510</v>
      </c>
      <c r="E70" s="51">
        <v>170</v>
      </c>
      <c r="F70" s="51">
        <v>747.85</v>
      </c>
      <c r="G70" s="51">
        <v>0</v>
      </c>
      <c r="H70" s="3"/>
      <c r="I70" s="106"/>
      <c r="J70" s="5"/>
      <c r="L70" s="30"/>
    </row>
    <row r="71" spans="1:10" s="30" customFormat="1" ht="20.25">
      <c r="A71" s="14" t="s">
        <v>37</v>
      </c>
      <c r="B71" s="22">
        <v>23806.525</v>
      </c>
      <c r="C71" s="22">
        <v>3642.5</v>
      </c>
      <c r="D71" s="22">
        <v>6615.725</v>
      </c>
      <c r="E71" s="22">
        <v>8916.5</v>
      </c>
      <c r="F71" s="17">
        <v>340</v>
      </c>
      <c r="G71" s="17">
        <v>4291.8</v>
      </c>
      <c r="H71" s="92"/>
      <c r="I71" s="107"/>
      <c r="J71" s="125"/>
    </row>
    <row r="72" spans="1:12" s="30" customFormat="1" ht="20.25">
      <c r="A72" s="99" t="s">
        <v>2</v>
      </c>
      <c r="B72" s="22">
        <v>12000</v>
      </c>
      <c r="C72" s="22">
        <v>1500</v>
      </c>
      <c r="D72" s="22">
        <v>4500</v>
      </c>
      <c r="E72" s="22">
        <v>6000</v>
      </c>
      <c r="F72" s="22">
        <v>0</v>
      </c>
      <c r="G72" s="22">
        <v>0</v>
      </c>
      <c r="H72" s="53"/>
      <c r="I72" s="107"/>
      <c r="J72" s="72"/>
      <c r="L72" s="12"/>
    </row>
    <row r="73" spans="1:12" s="30" customFormat="1" ht="20.25">
      <c r="A73" s="99" t="s">
        <v>59</v>
      </c>
      <c r="B73" s="22">
        <v>5235.8</v>
      </c>
      <c r="C73" s="22">
        <v>0</v>
      </c>
      <c r="D73" s="22">
        <v>0</v>
      </c>
      <c r="E73" s="22">
        <v>944</v>
      </c>
      <c r="F73" s="22">
        <v>0</v>
      </c>
      <c r="G73" s="22">
        <v>4291.8</v>
      </c>
      <c r="H73" s="53"/>
      <c r="I73" s="107"/>
      <c r="J73" s="72"/>
      <c r="L73" s="12"/>
    </row>
    <row r="74" spans="1:12" s="30" customFormat="1" ht="37.5">
      <c r="A74" s="99" t="s">
        <v>60</v>
      </c>
      <c r="B74" s="22">
        <v>6570.725</v>
      </c>
      <c r="C74" s="22">
        <v>2142.5</v>
      </c>
      <c r="D74" s="22">
        <v>2115.725</v>
      </c>
      <c r="E74" s="22">
        <v>1972.5</v>
      </c>
      <c r="F74" s="22">
        <v>340</v>
      </c>
      <c r="G74" s="22">
        <v>0</v>
      </c>
      <c r="H74" s="53"/>
      <c r="I74" s="107"/>
      <c r="J74" s="72"/>
      <c r="L74" s="12"/>
    </row>
    <row r="75" spans="1:10" s="12" customFormat="1" ht="18">
      <c r="A75" s="20" t="s">
        <v>27</v>
      </c>
      <c r="B75" s="26">
        <v>9212.3</v>
      </c>
      <c r="C75" s="26">
        <v>2724.65</v>
      </c>
      <c r="D75" s="26">
        <v>2340</v>
      </c>
      <c r="E75" s="26">
        <v>2998.65</v>
      </c>
      <c r="F75" s="26">
        <v>0</v>
      </c>
      <c r="G75" s="26">
        <v>1149</v>
      </c>
      <c r="H75" s="95"/>
      <c r="I75" s="108"/>
      <c r="J75" s="126"/>
    </row>
    <row r="76" spans="1:10" s="12" customFormat="1" ht="20.25">
      <c r="A76" s="90" t="s">
        <v>2</v>
      </c>
      <c r="B76" s="26">
        <v>4000</v>
      </c>
      <c r="C76" s="51">
        <v>1500</v>
      </c>
      <c r="D76" s="51">
        <v>1500</v>
      </c>
      <c r="E76" s="51">
        <v>1000</v>
      </c>
      <c r="F76" s="51">
        <v>0</v>
      </c>
      <c r="G76" s="51">
        <v>0</v>
      </c>
      <c r="H76" s="3"/>
      <c r="I76" s="108"/>
      <c r="J76" s="4"/>
    </row>
    <row r="77" spans="1:10" s="12" customFormat="1" ht="20.25">
      <c r="A77" s="90" t="s">
        <v>59</v>
      </c>
      <c r="B77" s="26">
        <v>2093</v>
      </c>
      <c r="C77" s="51">
        <v>0</v>
      </c>
      <c r="D77" s="51">
        <v>0</v>
      </c>
      <c r="E77" s="51">
        <v>944</v>
      </c>
      <c r="F77" s="51">
        <v>0</v>
      </c>
      <c r="G77" s="51">
        <v>1149</v>
      </c>
      <c r="H77" s="3"/>
      <c r="I77" s="108"/>
      <c r="J77" s="120"/>
    </row>
    <row r="78" spans="1:10" s="12" customFormat="1" ht="37.5">
      <c r="A78" s="90" t="s">
        <v>60</v>
      </c>
      <c r="B78" s="26">
        <v>3119.3</v>
      </c>
      <c r="C78" s="51">
        <v>1224.65</v>
      </c>
      <c r="D78" s="51">
        <v>840</v>
      </c>
      <c r="E78" s="51">
        <v>1054.65</v>
      </c>
      <c r="F78" s="51">
        <v>0</v>
      </c>
      <c r="G78" s="51">
        <v>0</v>
      </c>
      <c r="H78" s="3"/>
      <c r="I78" s="108"/>
      <c r="J78" s="4"/>
    </row>
    <row r="79" spans="1:10" s="12" customFormat="1" ht="18">
      <c r="A79" s="20" t="s">
        <v>28</v>
      </c>
      <c r="B79" s="26">
        <v>6530.325000000001</v>
      </c>
      <c r="C79" s="26">
        <v>0</v>
      </c>
      <c r="D79" s="26">
        <v>2605.725</v>
      </c>
      <c r="E79" s="26">
        <v>2500</v>
      </c>
      <c r="F79" s="26">
        <v>170</v>
      </c>
      <c r="G79" s="26">
        <v>1254.6</v>
      </c>
      <c r="H79" s="95"/>
      <c r="I79" s="106"/>
      <c r="J79" s="124"/>
    </row>
    <row r="80" spans="1:10" s="12" customFormat="1" ht="20.25">
      <c r="A80" s="90" t="s">
        <v>2</v>
      </c>
      <c r="B80" s="26">
        <v>4000</v>
      </c>
      <c r="C80" s="51">
        <v>0</v>
      </c>
      <c r="D80" s="51">
        <v>1500</v>
      </c>
      <c r="E80" s="51">
        <v>2500</v>
      </c>
      <c r="F80" s="51">
        <v>0</v>
      </c>
      <c r="G80" s="51">
        <v>0</v>
      </c>
      <c r="H80" s="3"/>
      <c r="I80" s="106"/>
      <c r="J80" s="5"/>
    </row>
    <row r="81" spans="1:10" s="12" customFormat="1" ht="20.25">
      <c r="A81" s="90" t="s">
        <v>59</v>
      </c>
      <c r="B81" s="26">
        <v>1254.6</v>
      </c>
      <c r="C81" s="51">
        <v>0</v>
      </c>
      <c r="D81" s="51">
        <v>0</v>
      </c>
      <c r="E81" s="51">
        <v>0</v>
      </c>
      <c r="F81" s="51">
        <v>0</v>
      </c>
      <c r="G81" s="51">
        <v>1254.6</v>
      </c>
      <c r="H81" s="3"/>
      <c r="I81" s="106"/>
      <c r="J81" s="120"/>
    </row>
    <row r="82" spans="1:10" s="12" customFormat="1" ht="37.5">
      <c r="A82" s="90" t="s">
        <v>60</v>
      </c>
      <c r="B82" s="26">
        <v>1275.725</v>
      </c>
      <c r="C82" s="51">
        <v>0</v>
      </c>
      <c r="D82" s="51">
        <v>1105.725</v>
      </c>
      <c r="E82" s="51">
        <v>0</v>
      </c>
      <c r="F82" s="51">
        <v>170</v>
      </c>
      <c r="G82" s="51">
        <v>0</v>
      </c>
      <c r="H82" s="3"/>
      <c r="I82" s="106"/>
      <c r="J82" s="5"/>
    </row>
    <row r="83" spans="1:10" s="12" customFormat="1" ht="40.5">
      <c r="A83" s="19" t="s">
        <v>29</v>
      </c>
      <c r="B83" s="26">
        <v>8063.9</v>
      </c>
      <c r="C83" s="26">
        <v>917.85</v>
      </c>
      <c r="D83" s="26">
        <v>1670</v>
      </c>
      <c r="E83" s="26">
        <v>3417.85</v>
      </c>
      <c r="F83" s="26">
        <v>170</v>
      </c>
      <c r="G83" s="26">
        <v>1888.2</v>
      </c>
      <c r="H83" s="92"/>
      <c r="I83" s="106"/>
      <c r="J83" s="5"/>
    </row>
    <row r="84" spans="1:12" s="12" customFormat="1" ht="20.25">
      <c r="A84" s="90" t="s">
        <v>2</v>
      </c>
      <c r="B84" s="26">
        <v>4000</v>
      </c>
      <c r="C84" s="51">
        <v>0</v>
      </c>
      <c r="D84" s="51">
        <v>1500</v>
      </c>
      <c r="E84" s="51">
        <v>2500</v>
      </c>
      <c r="F84" s="51">
        <v>0</v>
      </c>
      <c r="G84" s="51">
        <v>0</v>
      </c>
      <c r="H84" s="3"/>
      <c r="I84" s="106"/>
      <c r="J84" s="5"/>
      <c r="L84" s="30"/>
    </row>
    <row r="85" spans="1:12" s="12" customFormat="1" ht="20.25">
      <c r="A85" s="90" t="s">
        <v>59</v>
      </c>
      <c r="B85" s="26">
        <v>1888.2</v>
      </c>
      <c r="C85" s="51">
        <v>0</v>
      </c>
      <c r="D85" s="51">
        <v>0</v>
      </c>
      <c r="E85" s="51">
        <v>0</v>
      </c>
      <c r="F85" s="51">
        <v>0</v>
      </c>
      <c r="G85" s="51">
        <v>1888.2</v>
      </c>
      <c r="H85" s="3"/>
      <c r="I85" s="106"/>
      <c r="J85" s="5"/>
      <c r="L85" s="30"/>
    </row>
    <row r="86" spans="1:12" s="12" customFormat="1" ht="37.5">
      <c r="A86" s="90" t="s">
        <v>60</v>
      </c>
      <c r="B86" s="26">
        <v>2175.7</v>
      </c>
      <c r="C86" s="51">
        <v>917.85</v>
      </c>
      <c r="D86" s="51">
        <v>170</v>
      </c>
      <c r="E86" s="51">
        <v>917.85</v>
      </c>
      <c r="F86" s="51">
        <v>170</v>
      </c>
      <c r="G86" s="51">
        <v>0</v>
      </c>
      <c r="H86" s="3"/>
      <c r="I86" s="106"/>
      <c r="J86" s="5"/>
      <c r="L86" s="30"/>
    </row>
    <row r="87" spans="1:10" s="30" customFormat="1" ht="20.25">
      <c r="A87" s="14" t="s">
        <v>38</v>
      </c>
      <c r="B87" s="28">
        <v>37092.75</v>
      </c>
      <c r="C87" s="28">
        <v>0</v>
      </c>
      <c r="D87" s="28">
        <v>16158.08</v>
      </c>
      <c r="E87" s="28">
        <v>11840</v>
      </c>
      <c r="F87" s="28">
        <v>8212.34</v>
      </c>
      <c r="G87" s="28">
        <v>882.33</v>
      </c>
      <c r="H87" s="92"/>
      <c r="I87" s="109"/>
      <c r="J87" s="127"/>
    </row>
    <row r="88" spans="1:12" s="30" customFormat="1" ht="20.25">
      <c r="A88" s="99" t="s">
        <v>2</v>
      </c>
      <c r="B88" s="22">
        <v>16000</v>
      </c>
      <c r="C88" s="28">
        <v>0</v>
      </c>
      <c r="D88" s="28">
        <v>6000</v>
      </c>
      <c r="E88" s="28">
        <v>10000</v>
      </c>
      <c r="F88" s="28">
        <v>0</v>
      </c>
      <c r="G88" s="28">
        <v>0</v>
      </c>
      <c r="H88" s="53"/>
      <c r="I88" s="109"/>
      <c r="J88" s="128"/>
      <c r="L88" s="12"/>
    </row>
    <row r="89" spans="1:12" s="30" customFormat="1" ht="20.25">
      <c r="A89" s="99" t="s">
        <v>59</v>
      </c>
      <c r="B89" s="22">
        <v>6806.7</v>
      </c>
      <c r="C89" s="28">
        <v>0</v>
      </c>
      <c r="D89" s="28">
        <v>0</v>
      </c>
      <c r="E89" s="28">
        <v>0</v>
      </c>
      <c r="F89" s="28">
        <v>6806.7</v>
      </c>
      <c r="G89" s="28">
        <v>0</v>
      </c>
      <c r="H89" s="53"/>
      <c r="I89" s="109"/>
      <c r="J89" s="128"/>
      <c r="L89" s="12"/>
    </row>
    <row r="90" spans="1:12" s="30" customFormat="1" ht="37.5">
      <c r="A90" s="99" t="s">
        <v>60</v>
      </c>
      <c r="B90" s="22">
        <v>14286.05</v>
      </c>
      <c r="C90" s="28">
        <v>0</v>
      </c>
      <c r="D90" s="28">
        <v>10158.08</v>
      </c>
      <c r="E90" s="28">
        <v>1840</v>
      </c>
      <c r="F90" s="28">
        <v>1405.64</v>
      </c>
      <c r="G90" s="28">
        <v>882.33</v>
      </c>
      <c r="H90" s="53"/>
      <c r="I90" s="109"/>
      <c r="J90" s="128"/>
      <c r="L90" s="12"/>
    </row>
    <row r="91" spans="1:10" s="12" customFormat="1" ht="18">
      <c r="A91" s="20" t="s">
        <v>39</v>
      </c>
      <c r="B91" s="26">
        <v>9834.4</v>
      </c>
      <c r="C91" s="26">
        <v>0</v>
      </c>
      <c r="D91" s="26">
        <v>3949.3</v>
      </c>
      <c r="E91" s="26">
        <v>2670</v>
      </c>
      <c r="F91" s="26">
        <v>3215.1</v>
      </c>
      <c r="G91" s="26">
        <v>0</v>
      </c>
      <c r="H91" s="95"/>
      <c r="I91" s="103"/>
      <c r="J91" s="119"/>
    </row>
    <row r="92" spans="1:10" s="12" customFormat="1" ht="20.25">
      <c r="A92" s="90" t="s">
        <v>2</v>
      </c>
      <c r="B92" s="26">
        <v>4000</v>
      </c>
      <c r="C92" s="94">
        <v>0</v>
      </c>
      <c r="D92" s="94">
        <v>1500</v>
      </c>
      <c r="E92" s="94">
        <v>2500</v>
      </c>
      <c r="F92" s="94">
        <v>0</v>
      </c>
      <c r="G92" s="94">
        <v>0</v>
      </c>
      <c r="H92" s="3"/>
      <c r="I92" s="103"/>
      <c r="J92" s="10"/>
    </row>
    <row r="93" spans="1:10" s="12" customFormat="1" ht="20.25">
      <c r="A93" s="90" t="s">
        <v>59</v>
      </c>
      <c r="B93" s="26">
        <v>3215.1</v>
      </c>
      <c r="C93" s="94">
        <v>0</v>
      </c>
      <c r="D93" s="94">
        <v>0</v>
      </c>
      <c r="E93" s="94">
        <v>0</v>
      </c>
      <c r="F93" s="94">
        <v>3215.1</v>
      </c>
      <c r="G93" s="94">
        <v>0</v>
      </c>
      <c r="H93" s="3"/>
      <c r="I93" s="103"/>
      <c r="J93" s="120"/>
    </row>
    <row r="94" spans="1:10" s="12" customFormat="1" ht="37.5">
      <c r="A94" s="90" t="s">
        <v>60</v>
      </c>
      <c r="B94" s="26">
        <v>2619.3</v>
      </c>
      <c r="C94" s="94">
        <v>0</v>
      </c>
      <c r="D94" s="94">
        <v>2449.3</v>
      </c>
      <c r="E94" s="94">
        <v>170</v>
      </c>
      <c r="F94" s="94">
        <v>0</v>
      </c>
      <c r="G94" s="94">
        <v>0</v>
      </c>
      <c r="H94" s="3"/>
      <c r="I94" s="103"/>
      <c r="J94" s="10"/>
    </row>
    <row r="95" spans="1:10" s="12" customFormat="1" ht="18">
      <c r="A95" s="20" t="s">
        <v>30</v>
      </c>
      <c r="B95" s="26">
        <v>9620.85</v>
      </c>
      <c r="C95" s="26">
        <v>0</v>
      </c>
      <c r="D95" s="26">
        <v>3678.25</v>
      </c>
      <c r="E95" s="26">
        <v>2670</v>
      </c>
      <c r="F95" s="26">
        <v>3272.6</v>
      </c>
      <c r="G95" s="26">
        <v>0</v>
      </c>
      <c r="H95" s="95"/>
      <c r="I95" s="5"/>
      <c r="J95" s="124"/>
    </row>
    <row r="96" spans="1:10" s="12" customFormat="1" ht="20.25">
      <c r="A96" s="90" t="s">
        <v>2</v>
      </c>
      <c r="B96" s="26">
        <v>4000</v>
      </c>
      <c r="C96" s="51">
        <v>0</v>
      </c>
      <c r="D96" s="51">
        <v>1500</v>
      </c>
      <c r="E96" s="51">
        <v>2500</v>
      </c>
      <c r="F96" s="51">
        <v>0</v>
      </c>
      <c r="G96" s="51">
        <v>0</v>
      </c>
      <c r="H96" s="3"/>
      <c r="I96" s="5"/>
      <c r="J96" s="5"/>
    </row>
    <row r="97" spans="1:10" s="12" customFormat="1" ht="20.25">
      <c r="A97" s="90" t="s">
        <v>59</v>
      </c>
      <c r="B97" s="26">
        <v>3102.6</v>
      </c>
      <c r="C97" s="51">
        <v>0</v>
      </c>
      <c r="D97" s="51">
        <v>0</v>
      </c>
      <c r="E97" s="51">
        <v>0</v>
      </c>
      <c r="F97" s="51">
        <v>3102.6</v>
      </c>
      <c r="G97" s="51">
        <v>0</v>
      </c>
      <c r="H97" s="3"/>
      <c r="I97" s="106"/>
      <c r="J97" s="120"/>
    </row>
    <row r="98" spans="1:10" s="12" customFormat="1" ht="37.5">
      <c r="A98" s="90" t="s">
        <v>60</v>
      </c>
      <c r="B98" s="26">
        <v>2518.25</v>
      </c>
      <c r="C98" s="51">
        <v>0</v>
      </c>
      <c r="D98" s="51">
        <v>2178.25</v>
      </c>
      <c r="E98" s="51">
        <v>170</v>
      </c>
      <c r="F98" s="51">
        <v>170</v>
      </c>
      <c r="G98" s="51">
        <v>0</v>
      </c>
      <c r="H98" s="3"/>
      <c r="I98" s="106"/>
      <c r="J98" s="5"/>
    </row>
    <row r="99" spans="1:10" s="12" customFormat="1" ht="40.5">
      <c r="A99" s="19" t="s">
        <v>31</v>
      </c>
      <c r="B99" s="26">
        <v>9728.25</v>
      </c>
      <c r="C99" s="26">
        <v>0</v>
      </c>
      <c r="D99" s="26">
        <v>3461.28</v>
      </c>
      <c r="E99" s="26">
        <v>4000</v>
      </c>
      <c r="F99" s="26">
        <v>1384.64</v>
      </c>
      <c r="G99" s="26">
        <v>882.33</v>
      </c>
      <c r="H99" s="92"/>
      <c r="I99" s="106"/>
      <c r="J99" s="5"/>
    </row>
    <row r="100" spans="1:10" s="12" customFormat="1" ht="20.25">
      <c r="A100" s="90" t="s">
        <v>2</v>
      </c>
      <c r="B100" s="26">
        <v>4000</v>
      </c>
      <c r="C100" s="97">
        <v>0</v>
      </c>
      <c r="D100" s="97">
        <v>1500</v>
      </c>
      <c r="E100" s="97">
        <v>2500</v>
      </c>
      <c r="F100" s="97">
        <v>0</v>
      </c>
      <c r="G100" s="97">
        <v>0</v>
      </c>
      <c r="H100" s="53"/>
      <c r="I100" s="110"/>
      <c r="J100" s="5"/>
    </row>
    <row r="101" spans="1:10" s="12" customFormat="1" ht="20.25">
      <c r="A101" s="90" t="s">
        <v>59</v>
      </c>
      <c r="B101" s="26">
        <v>489</v>
      </c>
      <c r="C101" s="97">
        <v>0</v>
      </c>
      <c r="D101" s="97">
        <v>0</v>
      </c>
      <c r="E101" s="97">
        <v>0</v>
      </c>
      <c r="F101" s="97">
        <v>489</v>
      </c>
      <c r="G101" s="97">
        <v>0</v>
      </c>
      <c r="H101" s="53"/>
      <c r="I101" s="110"/>
      <c r="J101" s="5"/>
    </row>
    <row r="102" spans="1:10" s="12" customFormat="1" ht="37.5">
      <c r="A102" s="90" t="s">
        <v>60</v>
      </c>
      <c r="B102" s="26">
        <v>5239.25</v>
      </c>
      <c r="C102" s="97">
        <v>0</v>
      </c>
      <c r="D102" s="97">
        <v>1961.28</v>
      </c>
      <c r="E102" s="97">
        <v>1500</v>
      </c>
      <c r="F102" s="97">
        <v>895.64</v>
      </c>
      <c r="G102" s="97">
        <v>882.33</v>
      </c>
      <c r="H102" s="53"/>
      <c r="I102" s="110"/>
      <c r="J102" s="5"/>
    </row>
    <row r="103" spans="1:10" s="12" customFormat="1" ht="40.5">
      <c r="A103" s="54" t="s">
        <v>32</v>
      </c>
      <c r="B103" s="26">
        <v>7909.25</v>
      </c>
      <c r="C103" s="26">
        <v>0</v>
      </c>
      <c r="D103" s="26">
        <v>5069.25</v>
      </c>
      <c r="E103" s="26">
        <v>2500</v>
      </c>
      <c r="F103" s="26">
        <v>340</v>
      </c>
      <c r="G103" s="26">
        <v>0</v>
      </c>
      <c r="H103" s="95"/>
      <c r="I103" s="106"/>
      <c r="J103" s="124"/>
    </row>
    <row r="104" spans="1:12" s="12" customFormat="1" ht="20.25">
      <c r="A104" s="90" t="s">
        <v>2</v>
      </c>
      <c r="B104" s="26">
        <v>4000</v>
      </c>
      <c r="C104" s="51">
        <v>0</v>
      </c>
      <c r="D104" s="51">
        <v>1500</v>
      </c>
      <c r="E104" s="51">
        <v>2500</v>
      </c>
      <c r="F104" s="51">
        <v>0</v>
      </c>
      <c r="G104" s="51">
        <v>0</v>
      </c>
      <c r="H104" s="3"/>
      <c r="I104" s="106"/>
      <c r="J104" s="5"/>
      <c r="L104"/>
    </row>
    <row r="105" spans="1:12" s="12" customFormat="1" ht="20.25">
      <c r="A105" s="90" t="s">
        <v>59</v>
      </c>
      <c r="B105" s="26">
        <v>0</v>
      </c>
      <c r="C105" s="51">
        <v>0</v>
      </c>
      <c r="D105" s="51">
        <v>0</v>
      </c>
      <c r="E105" s="51">
        <v>0</v>
      </c>
      <c r="F105" s="51">
        <v>0</v>
      </c>
      <c r="G105" s="51">
        <v>0</v>
      </c>
      <c r="H105" s="3"/>
      <c r="I105" s="106"/>
      <c r="J105" s="120"/>
      <c r="L105"/>
    </row>
    <row r="106" spans="1:12" s="12" customFormat="1" ht="38.25" thickBot="1">
      <c r="A106" s="90" t="s">
        <v>60</v>
      </c>
      <c r="B106" s="26">
        <v>3909.25</v>
      </c>
      <c r="C106" s="98">
        <v>0</v>
      </c>
      <c r="D106" s="98">
        <v>3569.25</v>
      </c>
      <c r="E106" s="98">
        <v>0</v>
      </c>
      <c r="F106" s="98">
        <v>340</v>
      </c>
      <c r="G106" s="98">
        <v>0</v>
      </c>
      <c r="H106" s="48"/>
      <c r="I106" s="111"/>
      <c r="J106" s="49"/>
      <c r="L106"/>
    </row>
    <row r="107" ht="18">
      <c r="J107" s="105"/>
    </row>
    <row r="108" spans="1:9" ht="18">
      <c r="A108" s="165"/>
      <c r="B108" s="165"/>
      <c r="C108" s="165"/>
      <c r="D108" s="165"/>
      <c r="E108" s="165"/>
      <c r="F108" s="165"/>
      <c r="G108" s="165"/>
      <c r="H108" s="165"/>
      <c r="I108" s="165"/>
    </row>
    <row r="109" spans="1:9" ht="18">
      <c r="A109" s="139"/>
      <c r="B109" s="139"/>
      <c r="C109" s="139"/>
      <c r="D109" s="139"/>
      <c r="E109" s="139"/>
      <c r="F109" s="139"/>
      <c r="G109" s="139"/>
      <c r="H109" s="139"/>
      <c r="I109" s="139"/>
    </row>
    <row r="110" spans="1:9" ht="18">
      <c r="A110" s="165"/>
      <c r="B110" s="165"/>
      <c r="C110" s="165"/>
      <c r="D110" s="165"/>
      <c r="E110" s="165"/>
      <c r="F110" s="165"/>
      <c r="G110" s="165"/>
      <c r="H110" s="165"/>
      <c r="I110" s="165"/>
    </row>
  </sheetData>
  <sheetProtection/>
  <mergeCells count="10">
    <mergeCell ref="A1:J3"/>
    <mergeCell ref="J5:J6"/>
    <mergeCell ref="A108:I108"/>
    <mergeCell ref="A110:I110"/>
    <mergeCell ref="A4:A6"/>
    <mergeCell ref="B4:B6"/>
    <mergeCell ref="C4:G5"/>
    <mergeCell ref="H4:J4"/>
    <mergeCell ref="H5:H6"/>
    <mergeCell ref="I5:I6"/>
  </mergeCells>
  <printOptions/>
  <pageMargins left="0.5118110236220472" right="0.2755905511811024" top="0.7480314960629921" bottom="0.5118110236220472" header="0.5118110236220472" footer="0.5118110236220472"/>
  <pageSetup fitToHeight="4" horizontalDpi="600" verticalDpi="600" orientation="portrait" paperSize="9" scale="51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sirotenko_ev</cp:lastModifiedBy>
  <cp:lastPrinted>2009-04-13T06:40:53Z</cp:lastPrinted>
  <dcterms:created xsi:type="dcterms:W3CDTF">1996-10-08T23:32:33Z</dcterms:created>
  <dcterms:modified xsi:type="dcterms:W3CDTF">2009-08-19T09:31:25Z</dcterms:modified>
  <cp:category/>
  <cp:version/>
  <cp:contentType/>
  <cp:contentStatus/>
</cp:coreProperties>
</file>