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315" windowHeight="5955"/>
  </bookViews>
  <sheets>
    <sheet name="фактические потери 2013" sheetId="1" r:id="rId1"/>
  </sheets>
  <definedNames>
    <definedName name="_xlnm.Print_Area" localSheetId="0">'фактические потери 2013'!$A$1:$D$43</definedName>
  </definedNames>
  <calcPr calcId="124519"/>
</workbook>
</file>

<file path=xl/calcChain.xml><?xml version="1.0" encoding="utf-8"?>
<calcChain xmlns="http://schemas.openxmlformats.org/spreadsheetml/2006/main">
  <c r="D37" i="1"/>
  <c r="D6" l="1"/>
  <c r="D7"/>
  <c r="B5"/>
  <c r="B38"/>
  <c r="B35"/>
  <c r="B32"/>
  <c r="D40"/>
  <c r="D39"/>
  <c r="D38" s="1"/>
  <c r="D36"/>
  <c r="D34"/>
  <c r="D33"/>
  <c r="B29"/>
  <c r="D31"/>
  <c r="D30"/>
  <c r="D29" s="1"/>
  <c r="B26"/>
  <c r="B23"/>
  <c r="B20"/>
  <c r="D28"/>
  <c r="D27"/>
  <c r="D26"/>
  <c r="D25"/>
  <c r="D24"/>
  <c r="D23" s="1"/>
  <c r="D22"/>
  <c r="D21"/>
  <c r="B17"/>
  <c r="B14"/>
  <c r="D19"/>
  <c r="D18"/>
  <c r="D17"/>
  <c r="D16"/>
  <c r="D15"/>
  <c r="D14"/>
  <c r="B11"/>
  <c r="D13"/>
  <c r="D12"/>
  <c r="D11"/>
  <c r="B8"/>
  <c r="D9"/>
  <c r="D10"/>
  <c r="D8"/>
  <c r="D20"/>
  <c r="D35"/>
  <c r="D32"/>
  <c r="D5"/>
  <c r="B41"/>
  <c r="D41" l="1"/>
</calcChain>
</file>

<file path=xl/sharedStrings.xml><?xml version="1.0" encoding="utf-8"?>
<sst xmlns="http://schemas.openxmlformats.org/spreadsheetml/2006/main" count="46" uniqueCount="24">
  <si>
    <t>закупке электрической энергии для компенсации потерь в сетях и ее стоимости</t>
  </si>
  <si>
    <t>Период</t>
  </si>
  <si>
    <t>ИТОГО за год</t>
  </si>
  <si>
    <t>Объем электроэнергии, приобретенной в целях компенсации потерь в сетях, тыс.кВт*ч</t>
  </si>
  <si>
    <t xml:space="preserve"> - </t>
  </si>
  <si>
    <t>Стоимость (нерегулируемый тариф), руб./кВт*ч</t>
  </si>
  <si>
    <t>Сумма затрат, всего с учетом НДС, тыс.руб.</t>
  </si>
  <si>
    <t>февраль - всего</t>
  </si>
  <si>
    <t>в т.ч. величина непревышения фактических объемов потерь электрической энергии над объемами потерь, учтенными в сводном прогнозном балансе</t>
  </si>
  <si>
    <t>в т.ч. величина превышения фактических объемов потерь электрической энергии над объемами потерь, учтенными в сводном прогнозном балансе</t>
  </si>
  <si>
    <t>март - всего</t>
  </si>
  <si>
    <t>январь - всего</t>
  </si>
  <si>
    <t>апрель - всего</t>
  </si>
  <si>
    <t>май - всего</t>
  </si>
  <si>
    <t>июнь - всего</t>
  </si>
  <si>
    <t>июль - всего</t>
  </si>
  <si>
    <t>август - всего</t>
  </si>
  <si>
    <t>сентябрь - всего</t>
  </si>
  <si>
    <t>октябрь - всего</t>
  </si>
  <si>
    <t>ноябрь - всего</t>
  </si>
  <si>
    <t>декабрь - всего</t>
  </si>
  <si>
    <t>2013 год</t>
  </si>
  <si>
    <t>Информация о затратах сетевой организации ОАО "Ульяновская сетевая компания" на покупку потерь в собственных сетях,</t>
  </si>
  <si>
    <t>Закупку электрической энергии в целях компенсации потерь в сетях ОАО "Ульяновская сетевая компания" осуществляет по Договору оказания услуг по передаче электрической энергии , заключенному с ОАО "Ульяновскэнерго".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</si>
</sst>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164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164" fontId="0" fillId="2" borderId="1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" fontId="0" fillId="2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28" workbookViewId="0">
      <selection activeCell="B40" sqref="B40"/>
    </sheetView>
  </sheetViews>
  <sheetFormatPr defaultRowHeight="15"/>
  <cols>
    <col min="1" max="2" width="40.7109375" style="1" customWidth="1"/>
    <col min="3" max="3" width="20.7109375" style="1" hidden="1" customWidth="1"/>
    <col min="4" max="4" width="40.7109375" style="1" customWidth="1"/>
    <col min="5" max="5" width="20.7109375" style="1" customWidth="1"/>
    <col min="6" max="16384" width="9.140625" style="1"/>
  </cols>
  <sheetData>
    <row r="1" spans="1:5">
      <c r="A1" s="4" t="s">
        <v>22</v>
      </c>
    </row>
    <row r="2" spans="1:5">
      <c r="A2" s="4" t="s">
        <v>0</v>
      </c>
    </row>
    <row r="3" spans="1:5" ht="15.75" thickBot="1">
      <c r="A3" s="4" t="s">
        <v>21</v>
      </c>
    </row>
    <row r="4" spans="1:5" s="2" customFormat="1" ht="45.75" thickBot="1">
      <c r="A4" s="6" t="s">
        <v>1</v>
      </c>
      <c r="B4" s="7" t="s">
        <v>3</v>
      </c>
      <c r="C4" s="7" t="s">
        <v>5</v>
      </c>
      <c r="D4" s="8" t="s">
        <v>6</v>
      </c>
    </row>
    <row r="5" spans="1:5">
      <c r="A5" s="15" t="s">
        <v>11</v>
      </c>
      <c r="B5" s="11">
        <f>SUM(B6:B7)</f>
        <v>14260.609</v>
      </c>
      <c r="C5" s="9"/>
      <c r="D5" s="13">
        <f>SUM(D6:D7)</f>
        <v>23200.662927772995</v>
      </c>
      <c r="E5" s="27"/>
    </row>
    <row r="6" spans="1:5" ht="33.75">
      <c r="A6" s="30" t="s">
        <v>8</v>
      </c>
      <c r="B6" s="31">
        <v>12564.9</v>
      </c>
      <c r="C6" s="32">
        <v>1.3855599999999999</v>
      </c>
      <c r="D6" s="33">
        <f>B6*C6*1.18</f>
        <v>20543.118955919996</v>
      </c>
      <c r="E6" s="27"/>
    </row>
    <row r="7" spans="1:5" ht="34.5" thickBot="1">
      <c r="A7" s="21" t="s">
        <v>9</v>
      </c>
      <c r="B7" s="22">
        <v>1695.7090000000001</v>
      </c>
      <c r="C7" s="23">
        <v>1.3281499999999999</v>
      </c>
      <c r="D7" s="24">
        <f>B7*C7*1.18</f>
        <v>2657.5439718530001</v>
      </c>
      <c r="E7" s="27"/>
    </row>
    <row r="8" spans="1:5">
      <c r="A8" s="15" t="s">
        <v>7</v>
      </c>
      <c r="B8" s="11">
        <f>SUM(B9:B10)</f>
        <v>11665.114</v>
      </c>
      <c r="C8" s="9"/>
      <c r="D8" s="13">
        <f>SUM(D9:D10)</f>
        <v>20507.582450876798</v>
      </c>
    </row>
    <row r="9" spans="1:5" ht="33.75">
      <c r="A9" s="17" t="s">
        <v>8</v>
      </c>
      <c r="B9" s="18">
        <v>10883.6</v>
      </c>
      <c r="C9" s="19">
        <v>1.4928699999999999</v>
      </c>
      <c r="D9" s="20">
        <f>B9*C9*1.18</f>
        <v>19172.40391976</v>
      </c>
      <c r="E9" s="27"/>
    </row>
    <row r="10" spans="1:5" ht="34.5" thickBot="1">
      <c r="A10" s="21" t="s">
        <v>9</v>
      </c>
      <c r="B10" s="22">
        <v>781.51400000000001</v>
      </c>
      <c r="C10" s="23">
        <v>1.44784</v>
      </c>
      <c r="D10" s="24">
        <f>B10*C10*1.18</f>
        <v>1335.1785311167998</v>
      </c>
      <c r="E10" s="27"/>
    </row>
    <row r="11" spans="1:5">
      <c r="A11" s="16" t="s">
        <v>10</v>
      </c>
      <c r="B11" s="11">
        <f>SUM(B12:B13)</f>
        <v>14600.82</v>
      </c>
      <c r="C11" s="9"/>
      <c r="D11" s="13">
        <f>SUM(D12:D13)</f>
        <v>26577.561187783998</v>
      </c>
    </row>
    <row r="12" spans="1:5" ht="33.75">
      <c r="A12" s="17" t="s">
        <v>8</v>
      </c>
      <c r="B12" s="18">
        <v>10194.4</v>
      </c>
      <c r="C12" s="19">
        <v>1.5540499999999999</v>
      </c>
      <c r="D12" s="20">
        <f>B12*C12*1.18</f>
        <v>18694.276637599996</v>
      </c>
      <c r="E12" s="27"/>
    </row>
    <row r="13" spans="1:5" ht="34.5" thickBot="1">
      <c r="A13" s="21" t="s">
        <v>9</v>
      </c>
      <c r="B13" s="22">
        <v>4406.42</v>
      </c>
      <c r="C13" s="23">
        <v>1.51614</v>
      </c>
      <c r="D13" s="24">
        <f>B13*C13*1.18</f>
        <v>7883.2845501840002</v>
      </c>
      <c r="E13" s="27"/>
    </row>
    <row r="14" spans="1:5">
      <c r="A14" s="26" t="s">
        <v>12</v>
      </c>
      <c r="B14" s="11">
        <f>SUM(B15:B16)</f>
        <v>9006.2009999999991</v>
      </c>
      <c r="C14" s="3"/>
      <c r="D14" s="13">
        <f>SUM(D15:D16)</f>
        <v>16311.135286336599</v>
      </c>
    </row>
    <row r="15" spans="1:5" ht="33.75">
      <c r="A15" s="17" t="s">
        <v>8</v>
      </c>
      <c r="B15" s="18">
        <v>7425.7</v>
      </c>
      <c r="C15" s="19">
        <v>1.5417400000000001</v>
      </c>
      <c r="D15" s="20">
        <f>B15*C15*1.18</f>
        <v>13509.22848724</v>
      </c>
      <c r="E15" s="27"/>
    </row>
    <row r="16" spans="1:5" ht="34.5" thickBot="1">
      <c r="A16" s="21" t="s">
        <v>9</v>
      </c>
      <c r="B16" s="22">
        <v>1580.501</v>
      </c>
      <c r="C16" s="23">
        <v>1.50237</v>
      </c>
      <c r="D16" s="24">
        <f>B16*C16*1.18</f>
        <v>2801.9067990965996</v>
      </c>
      <c r="E16" s="27"/>
    </row>
    <row r="17" spans="1:5">
      <c r="A17" s="26" t="s">
        <v>13</v>
      </c>
      <c r="B17" s="11">
        <f>SUM(B18:B19)</f>
        <v>6382.6869999999999</v>
      </c>
      <c r="C17" s="3"/>
      <c r="D17" s="13">
        <f>SUM(D18:D19)</f>
        <v>11869.623603649201</v>
      </c>
    </row>
    <row r="18" spans="1:5" ht="33.75">
      <c r="A18" s="17" t="s">
        <v>8</v>
      </c>
      <c r="B18" s="18">
        <v>5382.3</v>
      </c>
      <c r="C18" s="19">
        <v>1.58144</v>
      </c>
      <c r="D18" s="20">
        <f>B18*C18*1.18</f>
        <v>10043.90572416</v>
      </c>
      <c r="E18" s="27"/>
    </row>
    <row r="19" spans="1:5" ht="34.5" thickBot="1">
      <c r="A19" s="21" t="s">
        <v>9</v>
      </c>
      <c r="B19" s="22">
        <v>1000.3869999999999</v>
      </c>
      <c r="C19" s="23">
        <v>1.5466200000000001</v>
      </c>
      <c r="D19" s="24">
        <f>B19*C19*1.18</f>
        <v>1825.7178794892</v>
      </c>
      <c r="E19" s="27"/>
    </row>
    <row r="20" spans="1:5">
      <c r="A20" s="26" t="s">
        <v>14</v>
      </c>
      <c r="B20" s="11">
        <f>SUM(B21:B22)</f>
        <v>5731.2979999999998</v>
      </c>
      <c r="C20" s="28"/>
      <c r="D20" s="13">
        <f>SUM(D21:D22)</f>
        <v>11293.6162877676</v>
      </c>
    </row>
    <row r="21" spans="1:5" ht="33.75">
      <c r="A21" s="17" t="s">
        <v>8</v>
      </c>
      <c r="B21" s="18">
        <v>3952.9</v>
      </c>
      <c r="C21" s="19">
        <v>1.6772800000000001</v>
      </c>
      <c r="D21" s="20">
        <f>B21*C21*1.18</f>
        <v>7823.5417321599998</v>
      </c>
      <c r="E21" s="27"/>
    </row>
    <row r="22" spans="1:5" ht="34.5" thickBot="1">
      <c r="A22" s="21" t="s">
        <v>9</v>
      </c>
      <c r="B22" s="22">
        <v>1778.3979999999999</v>
      </c>
      <c r="C22" s="23">
        <v>1.6535899999999999</v>
      </c>
      <c r="D22" s="24">
        <f>B22*C22*1.18</f>
        <v>3470.0745556075995</v>
      </c>
      <c r="E22" s="27"/>
    </row>
    <row r="23" spans="1:5">
      <c r="A23" s="26" t="s">
        <v>15</v>
      </c>
      <c r="B23" s="11">
        <f>SUM(B24:B25)</f>
        <v>6608.8099999999995</v>
      </c>
      <c r="C23" s="28"/>
      <c r="D23" s="13">
        <f>SUM(D24:D25)</f>
        <v>13014.566722349999</v>
      </c>
    </row>
    <row r="24" spans="1:5" ht="33.75">
      <c r="A24" s="17" t="s">
        <v>8</v>
      </c>
      <c r="B24" s="18">
        <v>5544</v>
      </c>
      <c r="C24" s="19">
        <v>1.66919</v>
      </c>
      <c r="D24" s="20">
        <f>B24*C24*1.18</f>
        <v>10919.707444799998</v>
      </c>
      <c r="E24" s="27"/>
    </row>
    <row r="25" spans="1:5" ht="34.5" thickBot="1">
      <c r="A25" s="21" t="s">
        <v>9</v>
      </c>
      <c r="B25" s="22">
        <v>1064.81</v>
      </c>
      <c r="C25" s="23">
        <v>1.6672499999999999</v>
      </c>
      <c r="D25" s="24">
        <f>B25*C25*1.18</f>
        <v>2094.8592775499997</v>
      </c>
      <c r="E25" s="27"/>
    </row>
    <row r="26" spans="1:5">
      <c r="A26" s="26" t="s">
        <v>16</v>
      </c>
      <c r="B26" s="11">
        <f>SUM(B27:B28)</f>
        <v>6946.7030000000004</v>
      </c>
      <c r="C26" s="3"/>
      <c r="D26" s="13">
        <f>SUM(D27:D28)</f>
        <v>14686.4041611458</v>
      </c>
    </row>
    <row r="27" spans="1:5" ht="33.75">
      <c r="A27" s="17" t="s">
        <v>8</v>
      </c>
      <c r="B27" s="18">
        <v>4572.1000000000004</v>
      </c>
      <c r="C27" s="19">
        <v>1.78952</v>
      </c>
      <c r="D27" s="20">
        <f>B27*C27*1.18</f>
        <v>9654.5999825599993</v>
      </c>
      <c r="E27" s="27"/>
    </row>
    <row r="28" spans="1:5" ht="34.5" thickBot="1">
      <c r="A28" s="21" t="s">
        <v>9</v>
      </c>
      <c r="B28" s="22">
        <v>2374.6030000000001</v>
      </c>
      <c r="C28" s="23">
        <v>1.7957700000000001</v>
      </c>
      <c r="D28" s="24">
        <f>B28*C28*1.18</f>
        <v>5031.8041785858004</v>
      </c>
      <c r="E28" s="27"/>
    </row>
    <row r="29" spans="1:5">
      <c r="A29" s="15" t="s">
        <v>17</v>
      </c>
      <c r="B29" s="11">
        <f>SUM(B30:B31)</f>
        <v>9370.0560000000005</v>
      </c>
      <c r="C29" s="3"/>
      <c r="D29" s="13">
        <f>SUM(D30:D31)</f>
        <v>18302.8798163008</v>
      </c>
    </row>
    <row r="30" spans="1:5" ht="33.75">
      <c r="A30" s="17" t="s">
        <v>8</v>
      </c>
      <c r="B30" s="18">
        <v>6204.2</v>
      </c>
      <c r="C30" s="19">
        <v>1.65632</v>
      </c>
      <c r="D30" s="20">
        <f>B30*C30*1.18</f>
        <v>12125.84584192</v>
      </c>
      <c r="E30" s="27"/>
    </row>
    <row r="31" spans="1:5" ht="34.5" thickBot="1">
      <c r="A31" s="21" t="s">
        <v>9</v>
      </c>
      <c r="B31" s="22">
        <v>3165.8560000000002</v>
      </c>
      <c r="C31" s="23">
        <v>1.65351</v>
      </c>
      <c r="D31" s="24">
        <f>B31*C31*1.18</f>
        <v>6177.0339743807999</v>
      </c>
      <c r="E31" s="27"/>
    </row>
    <row r="32" spans="1:5">
      <c r="A32" s="26" t="s">
        <v>18</v>
      </c>
      <c r="B32" s="11">
        <f>SUM(B33:B34)</f>
        <v>11964.165000000001</v>
      </c>
      <c r="C32" s="3"/>
      <c r="D32" s="13">
        <f>SUM(D33:D34)</f>
        <v>23267.584678589999</v>
      </c>
    </row>
    <row r="33" spans="1:5" ht="33.75">
      <c r="A33" s="17" t="s">
        <v>8</v>
      </c>
      <c r="B33" s="18">
        <v>8747.2000000000007</v>
      </c>
      <c r="C33" s="19">
        <v>1.649</v>
      </c>
      <c r="D33" s="20">
        <f>B33*C33*1.18</f>
        <v>17020.476704000001</v>
      </c>
      <c r="E33" s="27"/>
    </row>
    <row r="34" spans="1:5" ht="34.5" thickBot="1">
      <c r="A34" s="21" t="s">
        <v>9</v>
      </c>
      <c r="B34" s="22">
        <v>3216.9650000000001</v>
      </c>
      <c r="C34" s="23">
        <v>1.6456999999999999</v>
      </c>
      <c r="D34" s="24">
        <f>B34*C34*1.18</f>
        <v>6247.1079745900006</v>
      </c>
      <c r="E34" s="27"/>
    </row>
    <row r="35" spans="1:5">
      <c r="A35" s="26" t="s">
        <v>19</v>
      </c>
      <c r="B35" s="11">
        <f>SUM(B36:B37)</f>
        <v>11150.028</v>
      </c>
      <c r="C35" s="3"/>
      <c r="D35" s="13">
        <f>SUM(D36:D37)</f>
        <v>20886.417688470399</v>
      </c>
    </row>
    <row r="36" spans="1:5" ht="33.75">
      <c r="A36" s="17" t="s">
        <v>8</v>
      </c>
      <c r="B36" s="18">
        <v>9670.9</v>
      </c>
      <c r="C36" s="19">
        <v>1.58846</v>
      </c>
      <c r="D36" s="20">
        <f>B36*C36*1.18</f>
        <v>18126.968620519998</v>
      </c>
      <c r="E36" s="27"/>
    </row>
    <row r="37" spans="1:5" ht="34.5" thickBot="1">
      <c r="A37" s="21" t="s">
        <v>9</v>
      </c>
      <c r="B37" s="22">
        <v>1479.1279999999999</v>
      </c>
      <c r="C37" s="23">
        <v>1.58101</v>
      </c>
      <c r="D37" s="24">
        <f>B37*C37*1.18</f>
        <v>2759.4490679503997</v>
      </c>
      <c r="E37" s="27"/>
    </row>
    <row r="38" spans="1:5">
      <c r="A38" s="29" t="s">
        <v>20</v>
      </c>
      <c r="B38" s="11">
        <f>SUM(B39:B40)</f>
        <v>15605.967000000001</v>
      </c>
      <c r="C38" s="3"/>
      <c r="D38" s="13">
        <f>SUM(D39:D40)</f>
        <v>28428.562525164594</v>
      </c>
    </row>
    <row r="39" spans="1:5" ht="33.75">
      <c r="A39" s="17" t="s">
        <v>8</v>
      </c>
      <c r="B39" s="18">
        <v>10432.299999999999</v>
      </c>
      <c r="C39" s="19">
        <v>1.5471699999999999</v>
      </c>
      <c r="D39" s="20">
        <f>B39*C39*1.18</f>
        <v>19045.839077379995</v>
      </c>
      <c r="E39" s="27"/>
    </row>
    <row r="40" spans="1:5" ht="34.5" thickBot="1">
      <c r="A40" s="21" t="s">
        <v>9</v>
      </c>
      <c r="B40" s="22">
        <v>5173.6670000000004</v>
      </c>
      <c r="C40" s="23">
        <v>1.53691</v>
      </c>
      <c r="D40" s="24">
        <f>B40*C40*1.18</f>
        <v>9382.7234477845996</v>
      </c>
      <c r="E40" s="27"/>
    </row>
    <row r="41" spans="1:5" s="5" customFormat="1" ht="15.75" thickBot="1">
      <c r="A41" s="14" t="s">
        <v>2</v>
      </c>
      <c r="B41" s="10">
        <f>B5+B8+B11+B14+B17+B20+B23+B26+B29+B32+B35+B38</f>
        <v>123292.458</v>
      </c>
      <c r="C41" s="25" t="s">
        <v>4</v>
      </c>
      <c r="D41" s="12">
        <f>D5+D8+D11+D14+D17+D20+D23+D26+D29+D32+D35+D38</f>
        <v>228346.59733620877</v>
      </c>
    </row>
    <row r="43" spans="1:5" ht="60.75" customHeight="1">
      <c r="A43" s="34" t="s">
        <v>23</v>
      </c>
      <c r="B43" s="34"/>
      <c r="C43" s="34"/>
      <c r="D43" s="34"/>
    </row>
  </sheetData>
  <mergeCells count="1">
    <mergeCell ref="A43:D43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фактические потери 2013</vt:lpstr>
      <vt:lpstr>'фактические потери 2013'!Область_печати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yamina_ok</cp:lastModifiedBy>
  <cp:lastPrinted>2014-03-04T11:56:19Z</cp:lastPrinted>
  <dcterms:created xsi:type="dcterms:W3CDTF">2012-02-13T09:56:48Z</dcterms:created>
  <dcterms:modified xsi:type="dcterms:W3CDTF">2015-02-06T11:25:10Z</dcterms:modified>
</cp:coreProperties>
</file>